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scigic\Documents\2026\"/>
    </mc:Choice>
  </mc:AlternateContent>
  <xr:revisionPtr revIDLastSave="0" documentId="13_ncr:1_{2427563D-F67B-49FE-860A-7178F1E7A01F}" xr6:coauthVersionLast="47" xr6:coauthVersionMax="47" xr10:uidLastSave="{00000000-0000-0000-0000-000000000000}"/>
  <bookViews>
    <workbookView xWindow="12012" yWindow="2400" windowWidth="17460" windowHeight="8832" xr2:uid="{6F6AF89F-C51A-47B6-A89C-CBFEFFDF4141}"/>
  </bookViews>
  <sheets>
    <sheet name="Pok brzine i brojilo prometa"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9" i="1" l="1"/>
  <c r="F22" i="1"/>
  <c r="F12" i="1"/>
  <c r="F24" i="1"/>
  <c r="F23" i="1"/>
  <c r="F21" i="1"/>
  <c r="F20" i="1"/>
  <c r="F19" i="1"/>
  <c r="F17" i="1"/>
  <c r="F16" i="1"/>
  <c r="F11" i="1"/>
  <c r="F10" i="1"/>
  <c r="F26" i="1" l="1"/>
  <c r="F13" i="1"/>
  <c r="F28" i="1" l="1"/>
  <c r="F29" i="1"/>
  <c r="F30" i="1" s="1"/>
</calcChain>
</file>

<file path=xl/sharedStrings.xml><?xml version="1.0" encoding="utf-8"?>
<sst xmlns="http://schemas.openxmlformats.org/spreadsheetml/2006/main" count="54" uniqueCount="41">
  <si>
    <t>Broj stavke</t>
  </si>
  <si>
    <t>Opis radova</t>
  </si>
  <si>
    <t>Jed. mjera</t>
  </si>
  <si>
    <t>Količina</t>
  </si>
  <si>
    <t>Jedinična cijena</t>
  </si>
  <si>
    <t>UKUPNO
(EUR)</t>
  </si>
  <si>
    <t>GRAD DRNIŠ
TROŠKOVNIK RADOVA</t>
  </si>
  <si>
    <t>Radarski prikazivač brzine</t>
  </si>
  <si>
    <t>A.</t>
  </si>
  <si>
    <t>GRAĐEVINSKI RADOVI</t>
  </si>
  <si>
    <t>1</t>
  </si>
  <si>
    <t>m3</t>
  </si>
  <si>
    <t>2</t>
  </si>
  <si>
    <t>4</t>
  </si>
  <si>
    <t>kom</t>
  </si>
  <si>
    <t>5</t>
  </si>
  <si>
    <t>kpl</t>
  </si>
  <si>
    <t>A. UKUPNO GRAĐEVINSKI RADOVI:</t>
  </si>
  <si>
    <t>B.</t>
  </si>
  <si>
    <t>ELEKTROINSTALACIJSKI RADOVI</t>
  </si>
  <si>
    <t>3</t>
  </si>
  <si>
    <t>6</t>
  </si>
  <si>
    <t>7</t>
  </si>
  <si>
    <t>8</t>
  </si>
  <si>
    <t>Ispitivanje elektroinstalacije i otpora uzemljenja, te izdavanje atesta od ovlaštene organizacije.</t>
  </si>
  <si>
    <t>B. UKUPNO ELEKTROINSTALACIJSKI RADOVI:</t>
  </si>
  <si>
    <t>SVUKUPNO A. + B. (bez PDV-a):</t>
  </si>
  <si>
    <t>PDV=25%</t>
  </si>
  <si>
    <t>SVEUKUPNO (s PDV-om)</t>
  </si>
  <si>
    <t>Strojni iskop odnosno štemanje rupe za potrebe ugradnje INOX sonde uzemljenja, do dubine 1,80 m u postojećem tlu, uključujući uporabu odgovarajuće mehanizacije, razbijanje tvrdog ili kamenitog materijala, izbacivanje iskopanog materijala, privremeno odlaganje uz mjesto rada te grubo uređenje i čišćenje radnog prostora. Odvoz i zbrinjavanje viška materijala u stavki.</t>
  </si>
  <si>
    <t>Dobava, doprema i zabijanje INOX sonde u zemlju do odgovarajuće dubine, uključujući sav potreban rad, uporabu alata i mehanizacije te završnu obradu mjesta ugradnje. Stavka obuhvaća i spajanje sonde na pripadajuću uzemljivačku instalaciju. Obračun po komadu  ugrađenih sondi.</t>
  </si>
  <si>
    <t>Šlicanje postojeće armirano betonske temeljne stope za potrebe polaganja uzemljivačkog užeta između konstrukcije nosivog čeličnog stupa iz stavke 3. troškovnika sa uzemljivačkom INOX sondom iz stavke 1. troškovnika. Nakon postavljanja uzemljivačkog užeta ušlicani kanal prekriti cementnim mortom zaravnato s površinom temelja.</t>
  </si>
  <si>
    <t>Doprema i  postava privremene prometne signalizacije u zoni radova/gradilišta za vrijeme izvođenja radova, u skladu sa propisima i pravilima. Stavka uključuje izradu dobavu i postavljanje trake upozorenje, po potrebi ograde, čunjeva i ostale prometne signalizacije za vrijeme radova prema uvjetima i odobrenju upravitelja ceste Županijska uprava za ceste na području Šibensko-kninske županije. Obračun po kompletu.</t>
  </si>
  <si>
    <t>Dobava, doprema i polaganje Cu užeta. Spojiti uzemljenje na INOX uzemljivačku sondu. Uključen sav elektromontažni rad, spojnice i potrošni materijal. Obračun po kompletu.</t>
  </si>
  <si>
    <t>Nabava, doprema i montaža radarskog prikazivača brzine na stup iz stavke A.3, na lokaciji Vukovarska kod k. br. 4, prema situaciji 701 prometnog elaborata TD 53/2024. Uređaj mjeri brzinu dolazećeg vozila, prikazuje je na gornjem zaslonu, a na donjem prikazuje poruke ovisno o brzini, uključujući „Uspori” i „Hvala”, uz oznaku „Vaša brzina”. Visina znamenaka 33 cm, slova 16 cm za poruke u jednom redu. Automatsko podešavanje svjetline prema okolini; prikaz brzine u zelenoj, žutoj i crvenoj boji, poruke žute boje. Predviđene dimenzije prema elaboratu 70 × 71 x 17 cm;. Vodootporno kućište IP66 s prostorom za dvije baterije, USB priključkom, preklopnikom za odabir predpodešenih brzina i adapterom napajanja. Doppler radar: 24,125 GHz, domet 250 m, točnost ±1 km/h. Povezanost USB, Bluetooth i GPRS. Isporuka besplatnog softvera za konfiguraciju i obradu podataka s jednostavnim sučeljem: ograničenje brzine, brzinski koraci, anti-rekord funkcija, tekstualne poruke i vremenski intervali. Uređaj bilježi podatke o broju i brzini vozila, uz mogućnost bilježenja bez prikaza brzine i poruka. Tehničke karakteristike i ugradnja u skladu s važećim Pravilnikom o prometnim znakovima, signalizaciji i opremi na cestama te primjenjivim hrvatskim normama. Solarno napajanje preko B.3–B.5. Zadržan dodatni zahtjev naručitelja za povezivanje s web GIS sustavom Grada Drniša i isporuku API servisa; U cijeni su nabava, montaža, prijevozi, rad, pribor, konfiguriranje i puštanje u rad. Stup, temelj, akumulator i ostale zasebno navedene komponente obračunavaju se u pripadajućim stavkama i ne uključuju se ponovno. Funkcijsko ispitivanje u B.8. Obračun po komadu.</t>
  </si>
  <si>
    <t>Nabava, doprema i montaža elektroormarića s MPPT regulatorom nazivne izlazne struje 40 A, za baterijski sustav 12 V. Regulator mora biti kompatibilan s panelom 240 W iz B.3 i gel akumulatorom 12 V / 17 Ah iz B.5. Profil punjenja i stvarna struja punjenja obvezno se ograničavaju prema dopuštenim vrijednostima proizvođača akumulatora; nazivna struja regulatora nije zahtijevana struja punjenja akumulatora. Povezivanje: panel na PV ulaz, akumulator na baterijske priključke, prikazivač na zaštićeni vod napajanja 12 V sa zaštitom od dubokog pražnjenja, prema uputama proizvođača. Obuhvaćeni svi potrebni kabeli, osigurači i spojni elementi. Ormarić s bravicom i ključem, IP66, 500 × 500 × 210 mm, uvodnice IP68 i montažna ploča. Smještaj akumulatora u kućištu prikazivača ili ormariću prema potvrđenoj shemi povezivanja. U cijeni su nabava, montaža, prijevozi, rad, materijal i pribor za potpuno funkcioniranje sustava. Obračun po komadu montiranog ormarića.</t>
  </si>
  <si>
    <t>Nabava, doprema i montaža gel akumulatora nazivnog napona 12 V i kapaciteta 17 Ah, prema kapacitetu navedenom u prometnom elaboratu TD 53/2024, stavka 2.3 na str. 18. Kapacitet 100 Ah iz prethodnog troškovnika zamjenjuje se kapacitetom 17 Ah. Akumulator se obračunava isključivo u ovoj stavci i ne uključuje ponovno u B.2. Predviđena količina u ovom nacrtu: 1 komad, baterijski napon 12 V. U cijeni su nabava, montaža, prijevozi, rad, materijal i pribor. Obračun po komadu.</t>
  </si>
  <si>
    <t>Nabava, prijevoz i montaža ravnoga čeličnog stupa S235, Ø114,3 × 4 mm, h = 3500 mm, s temeljnom pločom, zatvorenim gornjim krajem i vratašcima s bravicom za pristup električnim instalacijama. Zaštita od korozije vrućim pocinčavanjem. Stup se montira na novi temelj iz stavke A.2, s kompletom sidrenja iz A.4. Dimenzije i izvedba stupa moraju omogućiti montažu opreme na položaju prema situaciji 701 prometnog elaborata te sigurno preuzeti opterećenja ugrađene opreme. Vratašca približno 1100 mm iznad temeljne ploče, prema elaboratu str. 12. U cijeni je sav potreban rad i montažni pribor, osim kompleta sidrenja koji se obračunava isključivo u A.4. Obračun po komadu montiranog stupa.</t>
  </si>
  <si>
    <t>Nabava i doprema jednog kompleta temeljnih vijaka za ravni stup iz stavke A.3, od čelika S235H ili S355J2, pocinčanih, s pločom/šablonom, maticama i podloškama. Dimenzije i raspored prema potvrđenom detalju sidrenja, usklađenom s temeljnom pločom stupa i temeljem. Dobava se obračunava samo u ovoj stavci, a ugradnja u temelj u stavci A.2. Obračun po kompletu.</t>
  </si>
  <si>
    <t>NAPOMENA: API mora omogućiti dohvat: popisa i lokacija uređaja (WGS84), agregiranih podataka koje uređaj prikuplja u intervalima svako pola sata (30 minuta), te statusa uređaja. Uz API se isporučuje tehnička dokumentacija. Podaci su vlasništvo naručitelja, a korištenje API-ja ne smije uzrokovati dodatne troškove za vrijeme korištenja od dana isporuke. Sustav ne smije prikupljati osobne podatke (registarske oznake, slike vozila). Ispravnost integracije potvrđuje se probnim dohvatom podataka prije prijema. U cijenu stavke nije potrebno uključiti naknade održavatelja GIS-a niti troškove mobilne komunikacije.</t>
  </si>
  <si>
    <t>Nabava, doprema i montaža solarnog panela snage 240 W, nazivnog naponskog razreda 24 V, za punjenje baterijskog sustava nazivnog napona 12 V preko MPPT regulatora iz stavke B.4. Oznaka 24 V odnosi se na naponski razred panela, a ne na napon baterijskog sustava. Radni napon, napon praznog hoda i struja panela moraju biti unutar dopuštenih ulaznih vrijednosti regulatora u predviđenim temperaturnim uvjetima. U cijeni su svi prijevozi, prijenosi i skladištenje, sav rad i materijal, stup te pričvrsni elementi i pribor za ugradnju prema općim tehničkim uvjetima. Obračun po komadu pričvršćenog panela sa stupom.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</si>
</sst>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k_n_-;\-* #,##0.00\ _k_n_-;_-* &quot;-&quot;??\ _k_n_-;_-@_-"/>
    <numFmt numFmtId="165" formatCode="#,##0.00\ _k_n"/>
    <numFmt numFmtId="166" formatCode="_-* #,##0.00\ [$€-41A]_-;\-* #,##0.00\ [$€-41A]_-;_-* &quot;-&quot;??\ [$€-41A]_-;_-@_-"/>
    <numFmt numFmtId="167" formatCode="#,##0.00\ &quot;€&quot;"/>
  </numFmts>
  <fonts count="15" x14ac:knownFonts="1">
    <font>
      <sz val="11"/>
      <color theme="1"/>
      <name val="Calibri"/>
      <family val="2"/>
      <charset val="238"/>
      <scheme val="minor"/>
    </font>
    <font>
      <sz val="11"/>
      <color theme="1"/>
      <name val="Calibri"/>
      <family val="2"/>
      <charset val="238"/>
      <scheme val="minor"/>
    </font>
    <font>
      <sz val="10"/>
      <name val="Arial"/>
      <family val="2"/>
    </font>
    <font>
      <b/>
      <sz val="10"/>
      <name val="Times New Roman"/>
      <family val="1"/>
    </font>
    <font>
      <sz val="11"/>
      <name val="Times New Roman"/>
      <family val="1"/>
    </font>
    <font>
      <sz val="10"/>
      <name val="Times New Roman"/>
      <family val="1"/>
    </font>
    <font>
      <b/>
      <sz val="12"/>
      <name val="Times New Roman"/>
      <family val="1"/>
    </font>
    <font>
      <b/>
      <sz val="9"/>
      <name val="Times New Roman"/>
      <family val="1"/>
    </font>
    <font>
      <sz val="9"/>
      <name val="Times New Roman"/>
      <family val="1"/>
    </font>
    <font>
      <b/>
      <sz val="11"/>
      <name val="Times New Roman"/>
      <family val="1"/>
    </font>
    <font>
      <b/>
      <sz val="14"/>
      <name val="Times New Roman"/>
      <family val="1"/>
    </font>
    <font>
      <b/>
      <sz val="11"/>
      <name val="Calibri"/>
      <family val="2"/>
      <charset val="238"/>
      <scheme val="minor"/>
    </font>
    <font>
      <b/>
      <sz val="14"/>
      <name val="Calibri"/>
      <family val="2"/>
      <charset val="238"/>
      <scheme val="minor"/>
    </font>
    <font>
      <sz val="11"/>
      <name val="Calibri"/>
      <family val="2"/>
      <charset val="238"/>
      <scheme val="minor"/>
    </font>
    <font>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2CC"/>
      </patternFill>
    </fill>
    <fill>
      <patternFill patternType="solid">
        <fgColor rgb="FFFFF2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2" fillId="0" borderId="0"/>
    <xf numFmtId="0" fontId="14" fillId="0" borderId="0"/>
    <xf numFmtId="164" fontId="14" fillId="0" borderId="0" applyFont="0" applyFill="0" applyBorder="0" applyAlignment="0" applyProtection="0"/>
  </cellStyleXfs>
  <cellXfs count="60">
    <xf numFmtId="0" fontId="0" fillId="0" borderId="0" xfId="0"/>
    <xf numFmtId="0" fontId="4" fillId="0" borderId="0" xfId="0" applyFont="1"/>
    <xf numFmtId="0" fontId="5" fillId="0" borderId="0" xfId="2" applyFont="1"/>
    <xf numFmtId="49" fontId="3" fillId="0" borderId="0" xfId="2" applyNumberFormat="1" applyFont="1" applyAlignment="1">
      <alignment wrapText="1"/>
    </xf>
    <xf numFmtId="2" fontId="5" fillId="0" borderId="0" xfId="2" applyNumberFormat="1" applyFont="1"/>
    <xf numFmtId="164" fontId="5" fillId="0" borderId="0" xfId="1" applyFont="1" applyFill="1" applyAlignment="1" applyProtection="1">
      <alignment horizontal="center"/>
    </xf>
    <xf numFmtId="165" fontId="5" fillId="0" borderId="0" xfId="2" applyNumberFormat="1" applyFont="1"/>
    <xf numFmtId="49" fontId="3" fillId="0" borderId="1" xfId="2" applyNumberFormat="1" applyFont="1" applyBorder="1" applyAlignment="1">
      <alignment horizontal="center" vertical="center" wrapText="1"/>
    </xf>
    <xf numFmtId="2" fontId="3" fillId="0" borderId="1" xfId="2" applyNumberFormat="1" applyFont="1" applyBorder="1" applyAlignment="1">
      <alignment horizontal="center" vertical="center" wrapText="1"/>
    </xf>
    <xf numFmtId="164" fontId="3" fillId="0" borderId="1" xfId="1" applyFont="1" applyFill="1" applyBorder="1" applyAlignment="1" applyProtection="1">
      <alignment horizontal="center" vertical="center" wrapText="1"/>
    </xf>
    <xf numFmtId="165" fontId="3" fillId="0" borderId="1" xfId="2" applyNumberFormat="1" applyFont="1" applyBorder="1" applyAlignment="1">
      <alignment horizontal="center" vertical="center" wrapText="1"/>
    </xf>
    <xf numFmtId="49" fontId="6" fillId="3" borderId="2" xfId="2" applyNumberFormat="1" applyFont="1" applyFill="1" applyBorder="1" applyAlignment="1">
      <alignment horizontal="center" vertical="center" wrapText="1"/>
    </xf>
    <xf numFmtId="49" fontId="6" fillId="3" borderId="3" xfId="2" applyNumberFormat="1" applyFont="1" applyFill="1" applyBorder="1" applyAlignment="1">
      <alignment horizontal="center" vertical="center" wrapText="1"/>
    </xf>
    <xf numFmtId="49" fontId="6" fillId="3" borderId="4" xfId="2" applyNumberFormat="1" applyFont="1" applyFill="1" applyBorder="1" applyAlignment="1">
      <alignment horizontal="center" vertical="center" wrapText="1"/>
    </xf>
    <xf numFmtId="0" fontId="3" fillId="0" borderId="1" xfId="2" applyFont="1" applyBorder="1" applyAlignment="1">
      <alignment horizontal="center" vertical="center" wrapText="1"/>
    </xf>
    <xf numFmtId="49" fontId="3" fillId="0" borderId="1" xfId="2" applyNumberFormat="1" applyFont="1" applyBorder="1" applyAlignment="1">
      <alignment wrapText="1"/>
    </xf>
    <xf numFmtId="0" fontId="3" fillId="0" borderId="1" xfId="2" applyFont="1" applyBorder="1" applyAlignment="1">
      <alignment wrapText="1"/>
    </xf>
    <xf numFmtId="164" fontId="3" fillId="0" borderId="1" xfId="1" applyFont="1" applyFill="1" applyBorder="1" applyAlignment="1" applyProtection="1">
      <alignment horizontal="center" wrapText="1"/>
    </xf>
    <xf numFmtId="165" fontId="3" fillId="0" borderId="1" xfId="2" applyNumberFormat="1" applyFont="1" applyBorder="1" applyAlignment="1">
      <alignment wrapText="1"/>
    </xf>
    <xf numFmtId="49" fontId="7" fillId="0" borderId="1" xfId="2" applyNumberFormat="1" applyFont="1" applyBorder="1" applyAlignment="1">
      <alignment horizontal="center" vertical="center" wrapText="1"/>
    </xf>
    <xf numFmtId="0" fontId="8" fillId="0" borderId="1" xfId="0" applyFont="1" applyBorder="1" applyAlignment="1">
      <alignment vertical="top" wrapText="1"/>
    </xf>
    <xf numFmtId="0" fontId="8" fillId="0" borderId="1" xfId="0" applyFont="1" applyBorder="1"/>
    <xf numFmtId="0" fontId="8" fillId="0" borderId="1" xfId="2" applyFont="1" applyBorder="1" applyAlignment="1">
      <alignment horizontal="center" wrapText="1"/>
    </xf>
    <xf numFmtId="166" fontId="8" fillId="0" borderId="1" xfId="1" applyNumberFormat="1" applyFont="1" applyFill="1" applyBorder="1" applyAlignment="1"/>
    <xf numFmtId="166" fontId="8" fillId="0" borderId="1" xfId="1" applyNumberFormat="1" applyFont="1" applyFill="1" applyBorder="1" applyAlignment="1" applyProtection="1">
      <alignment wrapText="1"/>
    </xf>
    <xf numFmtId="166" fontId="8" fillId="0" borderId="1" xfId="1" applyNumberFormat="1" applyFont="1" applyFill="1" applyBorder="1" applyAlignment="1">
      <alignment wrapText="1"/>
    </xf>
    <xf numFmtId="167" fontId="9" fillId="2" borderId="1" xfId="0" applyNumberFormat="1" applyFont="1" applyFill="1" applyBorder="1" applyAlignment="1">
      <alignment horizontal="right" vertical="center"/>
    </xf>
    <xf numFmtId="0" fontId="4" fillId="2" borderId="0" xfId="0" applyFont="1" applyFill="1" applyAlignment="1">
      <alignment horizontal="right" vertical="center"/>
    </xf>
    <xf numFmtId="0" fontId="8" fillId="0" borderId="1" xfId="2" applyFont="1" applyBorder="1" applyAlignment="1">
      <alignment horizontal="center"/>
    </xf>
    <xf numFmtId="167" fontId="8" fillId="0" borderId="1" xfId="1" applyNumberFormat="1" applyFont="1" applyFill="1" applyBorder="1" applyAlignment="1"/>
    <xf numFmtId="0" fontId="4" fillId="2" borderId="0" xfId="0" applyFont="1" applyFill="1"/>
    <xf numFmtId="166" fontId="10" fillId="4" borderId="1" xfId="0" applyNumberFormat="1" applyFont="1" applyFill="1" applyBorder="1" applyAlignment="1">
      <alignment horizontal="center" vertical="center"/>
    </xf>
    <xf numFmtId="0" fontId="11" fillId="0" borderId="2" xfId="0" applyFont="1" applyBorder="1" applyAlignment="1">
      <alignment horizontal="right" vertical="center" wrapText="1"/>
    </xf>
    <xf numFmtId="0" fontId="11" fillId="0" borderId="3" xfId="0" applyFont="1" applyBorder="1" applyAlignment="1">
      <alignment horizontal="right" vertical="center" wrapText="1"/>
    </xf>
    <xf numFmtId="167" fontId="12" fillId="0" borderId="4" xfId="0" applyNumberFormat="1" applyFont="1" applyBorder="1" applyAlignment="1">
      <alignment horizontal="right" vertical="center"/>
    </xf>
    <xf numFmtId="0" fontId="13" fillId="0" borderId="0" xfId="0" applyFont="1"/>
    <xf numFmtId="164" fontId="4" fillId="0" borderId="0" xfId="1" applyFont="1" applyFill="1" applyAlignment="1">
      <alignment horizontal="center"/>
    </xf>
    <xf numFmtId="165" fontId="4" fillId="0" borderId="0" xfId="0" applyNumberFormat="1" applyFont="1"/>
    <xf numFmtId="164" fontId="4" fillId="0" borderId="0" xfId="1" applyFont="1" applyAlignment="1">
      <alignment horizontal="center"/>
    </xf>
    <xf numFmtId="0" fontId="8" fillId="5" borderId="1" xfId="3" applyFont="1" applyFill="1" applyBorder="1" applyAlignment="1">
      <alignment vertical="top" wrapText="1"/>
    </xf>
    <xf numFmtId="0" fontId="8" fillId="0" borderId="1" xfId="3" applyFont="1" applyBorder="1"/>
    <xf numFmtId="0" fontId="4" fillId="0" borderId="0" xfId="3" applyFont="1"/>
    <xf numFmtId="0" fontId="8" fillId="6" borderId="1" xfId="3" applyFont="1" applyFill="1" applyBorder="1" applyAlignment="1">
      <alignment vertical="top" wrapText="1"/>
    </xf>
    <xf numFmtId="0" fontId="10" fillId="4" borderId="2" xfId="0" applyFont="1" applyFill="1" applyBorder="1" applyAlignment="1">
      <alignment horizontal="right" vertical="center" wrapText="1"/>
    </xf>
    <xf numFmtId="0" fontId="10" fillId="4" borderId="3" xfId="0" applyFont="1" applyFill="1" applyBorder="1" applyAlignment="1">
      <alignment horizontal="right" vertical="center" wrapText="1"/>
    </xf>
    <xf numFmtId="0" fontId="10" fillId="4" borderId="4" xfId="0" applyFont="1" applyFill="1" applyBorder="1" applyAlignment="1">
      <alignment horizontal="right" vertical="center" wrapText="1"/>
    </xf>
    <xf numFmtId="0" fontId="3" fillId="0" borderId="0" xfId="2" applyFont="1" applyAlignment="1">
      <alignment vertical="top" wrapText="1"/>
    </xf>
    <xf numFmtId="0" fontId="4" fillId="0" borderId="0" xfId="0" applyFont="1" applyAlignment="1">
      <alignment vertical="top"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49" fontId="6" fillId="2" borderId="2" xfId="2" applyNumberFormat="1" applyFont="1" applyFill="1" applyBorder="1" applyAlignment="1">
      <alignment horizontal="center" vertical="center" wrapText="1"/>
    </xf>
    <xf numFmtId="49" fontId="6" fillId="2" borderId="3" xfId="2" applyNumberFormat="1" applyFont="1" applyFill="1" applyBorder="1" applyAlignment="1">
      <alignment horizontal="center" vertical="center" wrapText="1"/>
    </xf>
    <xf numFmtId="49" fontId="6" fillId="2" borderId="4" xfId="2" applyNumberFormat="1" applyFont="1" applyFill="1" applyBorder="1" applyAlignment="1">
      <alignment horizontal="center" vertical="center" wrapText="1"/>
    </xf>
    <xf numFmtId="49" fontId="6" fillId="3" borderId="2" xfId="2" applyNumberFormat="1" applyFont="1" applyFill="1" applyBorder="1" applyAlignment="1">
      <alignment horizontal="center" vertical="center" wrapText="1"/>
    </xf>
    <xf numFmtId="49" fontId="6" fillId="3" borderId="3" xfId="2" applyNumberFormat="1" applyFont="1" applyFill="1" applyBorder="1" applyAlignment="1">
      <alignment horizontal="center" vertical="center" wrapText="1"/>
    </xf>
    <xf numFmtId="49" fontId="6" fillId="3" borderId="4" xfId="2" applyNumberFormat="1" applyFont="1" applyFill="1" applyBorder="1" applyAlignment="1">
      <alignment horizontal="center" vertical="center" wrapText="1"/>
    </xf>
    <xf numFmtId="0" fontId="9" fillId="2" borderId="2" xfId="0" applyFont="1" applyFill="1" applyBorder="1" applyAlignment="1">
      <alignment horizontal="right" vertical="center" wrapText="1"/>
    </xf>
    <xf numFmtId="0" fontId="9" fillId="2" borderId="3" xfId="0" applyFont="1" applyFill="1" applyBorder="1" applyAlignment="1">
      <alignment horizontal="right" vertical="center" wrapText="1"/>
    </xf>
    <xf numFmtId="0" fontId="9" fillId="2" borderId="4" xfId="0" applyFont="1" applyFill="1" applyBorder="1" applyAlignment="1">
      <alignment horizontal="right" vertical="center" wrapText="1"/>
    </xf>
  </cellXfs>
  <cellStyles count="5">
    <cellStyle name="Normal 7" xfId="2" xr:uid="{E4DB3BB7-C73C-446C-AF51-EFE9C1655CF2}"/>
    <cellStyle name="Normalno" xfId="0" builtinId="0"/>
    <cellStyle name="Normalno 2" xfId="3" xr:uid="{12417839-5FCA-4508-BE1F-C0F7BFBB2559}"/>
    <cellStyle name="Zarez" xfId="1" builtinId="3"/>
    <cellStyle name="Zarez 2" xfId="4" xr:uid="{1BE8693E-FC91-423C-BBC3-9AD24856465A}"/>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6FDC5-2EED-4219-93E8-E91F3CEFCEEB}">
  <sheetPr>
    <pageSetUpPr fitToPage="1"/>
  </sheetPr>
  <dimension ref="A1:F32"/>
  <sheetViews>
    <sheetView tabSelected="1" view="pageBreakPreview" topLeftCell="A19" zoomScale="115" zoomScaleNormal="115" zoomScaleSheetLayoutView="115" workbookViewId="0">
      <selection activeCell="C20" sqref="C20"/>
    </sheetView>
  </sheetViews>
  <sheetFormatPr defaultRowHeight="13.8" x14ac:dyDescent="0.25"/>
  <cols>
    <col min="1" max="1" width="6.88671875" style="1" customWidth="1"/>
    <col min="2" max="2" width="50.88671875" style="1" customWidth="1"/>
    <col min="3" max="4" width="8.88671875" style="1"/>
    <col min="5" max="5" width="11.33203125" style="38" bestFit="1" customWidth="1"/>
    <col min="6" max="6" width="19.33203125" style="37" customWidth="1"/>
    <col min="7" max="256" width="8.88671875" style="1"/>
    <col min="257" max="257" width="6.88671875" style="1" customWidth="1"/>
    <col min="258" max="258" width="50.88671875" style="1" customWidth="1"/>
    <col min="259" max="260" width="8.88671875" style="1"/>
    <col min="261" max="261" width="11.33203125" style="1" bestFit="1" customWidth="1"/>
    <col min="262" max="262" width="19.33203125" style="1" customWidth="1"/>
    <col min="263" max="512" width="8.88671875" style="1"/>
    <col min="513" max="513" width="6.88671875" style="1" customWidth="1"/>
    <col min="514" max="514" width="50.88671875" style="1" customWidth="1"/>
    <col min="515" max="516" width="8.88671875" style="1"/>
    <col min="517" max="517" width="11.33203125" style="1" bestFit="1" customWidth="1"/>
    <col min="518" max="518" width="19.33203125" style="1" customWidth="1"/>
    <col min="519" max="768" width="8.88671875" style="1"/>
    <col min="769" max="769" width="6.88671875" style="1" customWidth="1"/>
    <col min="770" max="770" width="50.88671875" style="1" customWidth="1"/>
    <col min="771" max="772" width="8.88671875" style="1"/>
    <col min="773" max="773" width="11.33203125" style="1" bestFit="1" customWidth="1"/>
    <col min="774" max="774" width="19.33203125" style="1" customWidth="1"/>
    <col min="775" max="1024" width="8.88671875" style="1"/>
    <col min="1025" max="1025" width="6.88671875" style="1" customWidth="1"/>
    <col min="1026" max="1026" width="50.88671875" style="1" customWidth="1"/>
    <col min="1027" max="1028" width="8.88671875" style="1"/>
    <col min="1029" max="1029" width="11.33203125" style="1" bestFit="1" customWidth="1"/>
    <col min="1030" max="1030" width="19.33203125" style="1" customWidth="1"/>
    <col min="1031" max="1280" width="8.88671875" style="1"/>
    <col min="1281" max="1281" width="6.88671875" style="1" customWidth="1"/>
    <col min="1282" max="1282" width="50.88671875" style="1" customWidth="1"/>
    <col min="1283" max="1284" width="8.88671875" style="1"/>
    <col min="1285" max="1285" width="11.33203125" style="1" bestFit="1" customWidth="1"/>
    <col min="1286" max="1286" width="19.33203125" style="1" customWidth="1"/>
    <col min="1287" max="1536" width="8.88671875" style="1"/>
    <col min="1537" max="1537" width="6.88671875" style="1" customWidth="1"/>
    <col min="1538" max="1538" width="50.88671875" style="1" customWidth="1"/>
    <col min="1539" max="1540" width="8.88671875" style="1"/>
    <col min="1541" max="1541" width="11.33203125" style="1" bestFit="1" customWidth="1"/>
    <col min="1542" max="1542" width="19.33203125" style="1" customWidth="1"/>
    <col min="1543" max="1792" width="8.88671875" style="1"/>
    <col min="1793" max="1793" width="6.88671875" style="1" customWidth="1"/>
    <col min="1794" max="1794" width="50.88671875" style="1" customWidth="1"/>
    <col min="1795" max="1796" width="8.88671875" style="1"/>
    <col min="1797" max="1797" width="11.33203125" style="1" bestFit="1" customWidth="1"/>
    <col min="1798" max="1798" width="19.33203125" style="1" customWidth="1"/>
    <col min="1799" max="2048" width="8.88671875" style="1"/>
    <col min="2049" max="2049" width="6.88671875" style="1" customWidth="1"/>
    <col min="2050" max="2050" width="50.88671875" style="1" customWidth="1"/>
    <col min="2051" max="2052" width="8.88671875" style="1"/>
    <col min="2053" max="2053" width="11.33203125" style="1" bestFit="1" customWidth="1"/>
    <col min="2054" max="2054" width="19.33203125" style="1" customWidth="1"/>
    <col min="2055" max="2304" width="8.88671875" style="1"/>
    <col min="2305" max="2305" width="6.88671875" style="1" customWidth="1"/>
    <col min="2306" max="2306" width="50.88671875" style="1" customWidth="1"/>
    <col min="2307" max="2308" width="8.88671875" style="1"/>
    <col min="2309" max="2309" width="11.33203125" style="1" bestFit="1" customWidth="1"/>
    <col min="2310" max="2310" width="19.33203125" style="1" customWidth="1"/>
    <col min="2311" max="2560" width="8.88671875" style="1"/>
    <col min="2561" max="2561" width="6.88671875" style="1" customWidth="1"/>
    <col min="2562" max="2562" width="50.88671875" style="1" customWidth="1"/>
    <col min="2563" max="2564" width="8.88671875" style="1"/>
    <col min="2565" max="2565" width="11.33203125" style="1" bestFit="1" customWidth="1"/>
    <col min="2566" max="2566" width="19.33203125" style="1" customWidth="1"/>
    <col min="2567" max="2816" width="8.88671875" style="1"/>
    <col min="2817" max="2817" width="6.88671875" style="1" customWidth="1"/>
    <col min="2818" max="2818" width="50.88671875" style="1" customWidth="1"/>
    <col min="2819" max="2820" width="8.88671875" style="1"/>
    <col min="2821" max="2821" width="11.33203125" style="1" bestFit="1" customWidth="1"/>
    <col min="2822" max="2822" width="19.33203125" style="1" customWidth="1"/>
    <col min="2823" max="3072" width="8.88671875" style="1"/>
    <col min="3073" max="3073" width="6.88671875" style="1" customWidth="1"/>
    <col min="3074" max="3074" width="50.88671875" style="1" customWidth="1"/>
    <col min="3075" max="3076" width="8.88671875" style="1"/>
    <col min="3077" max="3077" width="11.33203125" style="1" bestFit="1" customWidth="1"/>
    <col min="3078" max="3078" width="19.33203125" style="1" customWidth="1"/>
    <col min="3079" max="3328" width="8.88671875" style="1"/>
    <col min="3329" max="3329" width="6.88671875" style="1" customWidth="1"/>
    <col min="3330" max="3330" width="50.88671875" style="1" customWidth="1"/>
    <col min="3331" max="3332" width="8.88671875" style="1"/>
    <col min="3333" max="3333" width="11.33203125" style="1" bestFit="1" customWidth="1"/>
    <col min="3334" max="3334" width="19.33203125" style="1" customWidth="1"/>
    <col min="3335" max="3584" width="8.88671875" style="1"/>
    <col min="3585" max="3585" width="6.88671875" style="1" customWidth="1"/>
    <col min="3586" max="3586" width="50.88671875" style="1" customWidth="1"/>
    <col min="3587" max="3588" width="8.88671875" style="1"/>
    <col min="3589" max="3589" width="11.33203125" style="1" bestFit="1" customWidth="1"/>
    <col min="3590" max="3590" width="19.33203125" style="1" customWidth="1"/>
    <col min="3591" max="3840" width="8.88671875" style="1"/>
    <col min="3841" max="3841" width="6.88671875" style="1" customWidth="1"/>
    <col min="3842" max="3842" width="50.88671875" style="1" customWidth="1"/>
    <col min="3843" max="3844" width="8.88671875" style="1"/>
    <col min="3845" max="3845" width="11.33203125" style="1" bestFit="1" customWidth="1"/>
    <col min="3846" max="3846" width="19.33203125" style="1" customWidth="1"/>
    <col min="3847" max="4096" width="8.88671875" style="1"/>
    <col min="4097" max="4097" width="6.88671875" style="1" customWidth="1"/>
    <col min="4098" max="4098" width="50.88671875" style="1" customWidth="1"/>
    <col min="4099" max="4100" width="8.88671875" style="1"/>
    <col min="4101" max="4101" width="11.33203125" style="1" bestFit="1" customWidth="1"/>
    <col min="4102" max="4102" width="19.33203125" style="1" customWidth="1"/>
    <col min="4103" max="4352" width="8.88671875" style="1"/>
    <col min="4353" max="4353" width="6.88671875" style="1" customWidth="1"/>
    <col min="4354" max="4354" width="50.88671875" style="1" customWidth="1"/>
    <col min="4355" max="4356" width="8.88671875" style="1"/>
    <col min="4357" max="4357" width="11.33203125" style="1" bestFit="1" customWidth="1"/>
    <col min="4358" max="4358" width="19.33203125" style="1" customWidth="1"/>
    <col min="4359" max="4608" width="8.88671875" style="1"/>
    <col min="4609" max="4609" width="6.88671875" style="1" customWidth="1"/>
    <col min="4610" max="4610" width="50.88671875" style="1" customWidth="1"/>
    <col min="4611" max="4612" width="8.88671875" style="1"/>
    <col min="4613" max="4613" width="11.33203125" style="1" bestFit="1" customWidth="1"/>
    <col min="4614" max="4614" width="19.33203125" style="1" customWidth="1"/>
    <col min="4615" max="4864" width="8.88671875" style="1"/>
    <col min="4865" max="4865" width="6.88671875" style="1" customWidth="1"/>
    <col min="4866" max="4866" width="50.88671875" style="1" customWidth="1"/>
    <col min="4867" max="4868" width="8.88671875" style="1"/>
    <col min="4869" max="4869" width="11.33203125" style="1" bestFit="1" customWidth="1"/>
    <col min="4870" max="4870" width="19.33203125" style="1" customWidth="1"/>
    <col min="4871" max="5120" width="8.88671875" style="1"/>
    <col min="5121" max="5121" width="6.88671875" style="1" customWidth="1"/>
    <col min="5122" max="5122" width="50.88671875" style="1" customWidth="1"/>
    <col min="5123" max="5124" width="8.88671875" style="1"/>
    <col min="5125" max="5125" width="11.33203125" style="1" bestFit="1" customWidth="1"/>
    <col min="5126" max="5126" width="19.33203125" style="1" customWidth="1"/>
    <col min="5127" max="5376" width="8.88671875" style="1"/>
    <col min="5377" max="5377" width="6.88671875" style="1" customWidth="1"/>
    <col min="5378" max="5378" width="50.88671875" style="1" customWidth="1"/>
    <col min="5379" max="5380" width="8.88671875" style="1"/>
    <col min="5381" max="5381" width="11.33203125" style="1" bestFit="1" customWidth="1"/>
    <col min="5382" max="5382" width="19.33203125" style="1" customWidth="1"/>
    <col min="5383" max="5632" width="8.88671875" style="1"/>
    <col min="5633" max="5633" width="6.88671875" style="1" customWidth="1"/>
    <col min="5634" max="5634" width="50.88671875" style="1" customWidth="1"/>
    <col min="5635" max="5636" width="8.88671875" style="1"/>
    <col min="5637" max="5637" width="11.33203125" style="1" bestFit="1" customWidth="1"/>
    <col min="5638" max="5638" width="19.33203125" style="1" customWidth="1"/>
    <col min="5639" max="5888" width="8.88671875" style="1"/>
    <col min="5889" max="5889" width="6.88671875" style="1" customWidth="1"/>
    <col min="5890" max="5890" width="50.88671875" style="1" customWidth="1"/>
    <col min="5891" max="5892" width="8.88671875" style="1"/>
    <col min="5893" max="5893" width="11.33203125" style="1" bestFit="1" customWidth="1"/>
    <col min="5894" max="5894" width="19.33203125" style="1" customWidth="1"/>
    <col min="5895" max="6144" width="8.88671875" style="1"/>
    <col min="6145" max="6145" width="6.88671875" style="1" customWidth="1"/>
    <col min="6146" max="6146" width="50.88671875" style="1" customWidth="1"/>
    <col min="6147" max="6148" width="8.88671875" style="1"/>
    <col min="6149" max="6149" width="11.33203125" style="1" bestFit="1" customWidth="1"/>
    <col min="6150" max="6150" width="19.33203125" style="1" customWidth="1"/>
    <col min="6151" max="6400" width="8.88671875" style="1"/>
    <col min="6401" max="6401" width="6.88671875" style="1" customWidth="1"/>
    <col min="6402" max="6402" width="50.88671875" style="1" customWidth="1"/>
    <col min="6403" max="6404" width="8.88671875" style="1"/>
    <col min="6405" max="6405" width="11.33203125" style="1" bestFit="1" customWidth="1"/>
    <col min="6406" max="6406" width="19.33203125" style="1" customWidth="1"/>
    <col min="6407" max="6656" width="8.88671875" style="1"/>
    <col min="6657" max="6657" width="6.88671875" style="1" customWidth="1"/>
    <col min="6658" max="6658" width="50.88671875" style="1" customWidth="1"/>
    <col min="6659" max="6660" width="8.88671875" style="1"/>
    <col min="6661" max="6661" width="11.33203125" style="1" bestFit="1" customWidth="1"/>
    <col min="6662" max="6662" width="19.33203125" style="1" customWidth="1"/>
    <col min="6663" max="6912" width="8.88671875" style="1"/>
    <col min="6913" max="6913" width="6.88671875" style="1" customWidth="1"/>
    <col min="6914" max="6914" width="50.88671875" style="1" customWidth="1"/>
    <col min="6915" max="6916" width="8.88671875" style="1"/>
    <col min="6917" max="6917" width="11.33203125" style="1" bestFit="1" customWidth="1"/>
    <col min="6918" max="6918" width="19.33203125" style="1" customWidth="1"/>
    <col min="6919" max="7168" width="8.88671875" style="1"/>
    <col min="7169" max="7169" width="6.88671875" style="1" customWidth="1"/>
    <col min="7170" max="7170" width="50.88671875" style="1" customWidth="1"/>
    <col min="7171" max="7172" width="8.88671875" style="1"/>
    <col min="7173" max="7173" width="11.33203125" style="1" bestFit="1" customWidth="1"/>
    <col min="7174" max="7174" width="19.33203125" style="1" customWidth="1"/>
    <col min="7175" max="7424" width="8.88671875" style="1"/>
    <col min="7425" max="7425" width="6.88671875" style="1" customWidth="1"/>
    <col min="7426" max="7426" width="50.88671875" style="1" customWidth="1"/>
    <col min="7427" max="7428" width="8.88671875" style="1"/>
    <col min="7429" max="7429" width="11.33203125" style="1" bestFit="1" customWidth="1"/>
    <col min="7430" max="7430" width="19.33203125" style="1" customWidth="1"/>
    <col min="7431" max="7680" width="8.88671875" style="1"/>
    <col min="7681" max="7681" width="6.88671875" style="1" customWidth="1"/>
    <col min="7682" max="7682" width="50.88671875" style="1" customWidth="1"/>
    <col min="7683" max="7684" width="8.88671875" style="1"/>
    <col min="7685" max="7685" width="11.33203125" style="1" bestFit="1" customWidth="1"/>
    <col min="7686" max="7686" width="19.33203125" style="1" customWidth="1"/>
    <col min="7687" max="7936" width="8.88671875" style="1"/>
    <col min="7937" max="7937" width="6.88671875" style="1" customWidth="1"/>
    <col min="7938" max="7938" width="50.88671875" style="1" customWidth="1"/>
    <col min="7939" max="7940" width="8.88671875" style="1"/>
    <col min="7941" max="7941" width="11.33203125" style="1" bestFit="1" customWidth="1"/>
    <col min="7942" max="7942" width="19.33203125" style="1" customWidth="1"/>
    <col min="7943" max="8192" width="8.88671875" style="1"/>
    <col min="8193" max="8193" width="6.88671875" style="1" customWidth="1"/>
    <col min="8194" max="8194" width="50.88671875" style="1" customWidth="1"/>
    <col min="8195" max="8196" width="8.88671875" style="1"/>
    <col min="8197" max="8197" width="11.33203125" style="1" bestFit="1" customWidth="1"/>
    <col min="8198" max="8198" width="19.33203125" style="1" customWidth="1"/>
    <col min="8199" max="8448" width="8.88671875" style="1"/>
    <col min="8449" max="8449" width="6.88671875" style="1" customWidth="1"/>
    <col min="8450" max="8450" width="50.88671875" style="1" customWidth="1"/>
    <col min="8451" max="8452" width="8.88671875" style="1"/>
    <col min="8453" max="8453" width="11.33203125" style="1" bestFit="1" customWidth="1"/>
    <col min="8454" max="8454" width="19.33203125" style="1" customWidth="1"/>
    <col min="8455" max="8704" width="8.88671875" style="1"/>
    <col min="8705" max="8705" width="6.88671875" style="1" customWidth="1"/>
    <col min="8706" max="8706" width="50.88671875" style="1" customWidth="1"/>
    <col min="8707" max="8708" width="8.88671875" style="1"/>
    <col min="8709" max="8709" width="11.33203125" style="1" bestFit="1" customWidth="1"/>
    <col min="8710" max="8710" width="19.33203125" style="1" customWidth="1"/>
    <col min="8711" max="8960" width="8.88671875" style="1"/>
    <col min="8961" max="8961" width="6.88671875" style="1" customWidth="1"/>
    <col min="8962" max="8962" width="50.88671875" style="1" customWidth="1"/>
    <col min="8963" max="8964" width="8.88671875" style="1"/>
    <col min="8965" max="8965" width="11.33203125" style="1" bestFit="1" customWidth="1"/>
    <col min="8966" max="8966" width="19.33203125" style="1" customWidth="1"/>
    <col min="8967" max="9216" width="8.88671875" style="1"/>
    <col min="9217" max="9217" width="6.88671875" style="1" customWidth="1"/>
    <col min="9218" max="9218" width="50.88671875" style="1" customWidth="1"/>
    <col min="9219" max="9220" width="8.88671875" style="1"/>
    <col min="9221" max="9221" width="11.33203125" style="1" bestFit="1" customWidth="1"/>
    <col min="9222" max="9222" width="19.33203125" style="1" customWidth="1"/>
    <col min="9223" max="9472" width="8.88671875" style="1"/>
    <col min="9473" max="9473" width="6.88671875" style="1" customWidth="1"/>
    <col min="9474" max="9474" width="50.88671875" style="1" customWidth="1"/>
    <col min="9475" max="9476" width="8.88671875" style="1"/>
    <col min="9477" max="9477" width="11.33203125" style="1" bestFit="1" customWidth="1"/>
    <col min="9478" max="9478" width="19.33203125" style="1" customWidth="1"/>
    <col min="9479" max="9728" width="8.88671875" style="1"/>
    <col min="9729" max="9729" width="6.88671875" style="1" customWidth="1"/>
    <col min="9730" max="9730" width="50.88671875" style="1" customWidth="1"/>
    <col min="9731" max="9732" width="8.88671875" style="1"/>
    <col min="9733" max="9733" width="11.33203125" style="1" bestFit="1" customWidth="1"/>
    <col min="9734" max="9734" width="19.33203125" style="1" customWidth="1"/>
    <col min="9735" max="9984" width="8.88671875" style="1"/>
    <col min="9985" max="9985" width="6.88671875" style="1" customWidth="1"/>
    <col min="9986" max="9986" width="50.88671875" style="1" customWidth="1"/>
    <col min="9987" max="9988" width="8.88671875" style="1"/>
    <col min="9989" max="9989" width="11.33203125" style="1" bestFit="1" customWidth="1"/>
    <col min="9990" max="9990" width="19.33203125" style="1" customWidth="1"/>
    <col min="9991" max="10240" width="8.88671875" style="1"/>
    <col min="10241" max="10241" width="6.88671875" style="1" customWidth="1"/>
    <col min="10242" max="10242" width="50.88671875" style="1" customWidth="1"/>
    <col min="10243" max="10244" width="8.88671875" style="1"/>
    <col min="10245" max="10245" width="11.33203125" style="1" bestFit="1" customWidth="1"/>
    <col min="10246" max="10246" width="19.33203125" style="1" customWidth="1"/>
    <col min="10247" max="10496" width="8.88671875" style="1"/>
    <col min="10497" max="10497" width="6.88671875" style="1" customWidth="1"/>
    <col min="10498" max="10498" width="50.88671875" style="1" customWidth="1"/>
    <col min="10499" max="10500" width="8.88671875" style="1"/>
    <col min="10501" max="10501" width="11.33203125" style="1" bestFit="1" customWidth="1"/>
    <col min="10502" max="10502" width="19.33203125" style="1" customWidth="1"/>
    <col min="10503" max="10752" width="8.88671875" style="1"/>
    <col min="10753" max="10753" width="6.88671875" style="1" customWidth="1"/>
    <col min="10754" max="10754" width="50.88671875" style="1" customWidth="1"/>
    <col min="10755" max="10756" width="8.88671875" style="1"/>
    <col min="10757" max="10757" width="11.33203125" style="1" bestFit="1" customWidth="1"/>
    <col min="10758" max="10758" width="19.33203125" style="1" customWidth="1"/>
    <col min="10759" max="11008" width="8.88671875" style="1"/>
    <col min="11009" max="11009" width="6.88671875" style="1" customWidth="1"/>
    <col min="11010" max="11010" width="50.88671875" style="1" customWidth="1"/>
    <col min="11011" max="11012" width="8.88671875" style="1"/>
    <col min="11013" max="11013" width="11.33203125" style="1" bestFit="1" customWidth="1"/>
    <col min="11014" max="11014" width="19.33203125" style="1" customWidth="1"/>
    <col min="11015" max="11264" width="8.88671875" style="1"/>
    <col min="11265" max="11265" width="6.88671875" style="1" customWidth="1"/>
    <col min="11266" max="11266" width="50.88671875" style="1" customWidth="1"/>
    <col min="11267" max="11268" width="8.88671875" style="1"/>
    <col min="11269" max="11269" width="11.33203125" style="1" bestFit="1" customWidth="1"/>
    <col min="11270" max="11270" width="19.33203125" style="1" customWidth="1"/>
    <col min="11271" max="11520" width="8.88671875" style="1"/>
    <col min="11521" max="11521" width="6.88671875" style="1" customWidth="1"/>
    <col min="11522" max="11522" width="50.88671875" style="1" customWidth="1"/>
    <col min="11523" max="11524" width="8.88671875" style="1"/>
    <col min="11525" max="11525" width="11.33203125" style="1" bestFit="1" customWidth="1"/>
    <col min="11526" max="11526" width="19.33203125" style="1" customWidth="1"/>
    <col min="11527" max="11776" width="8.88671875" style="1"/>
    <col min="11777" max="11777" width="6.88671875" style="1" customWidth="1"/>
    <col min="11778" max="11778" width="50.88671875" style="1" customWidth="1"/>
    <col min="11779" max="11780" width="8.88671875" style="1"/>
    <col min="11781" max="11781" width="11.33203125" style="1" bestFit="1" customWidth="1"/>
    <col min="11782" max="11782" width="19.33203125" style="1" customWidth="1"/>
    <col min="11783" max="12032" width="8.88671875" style="1"/>
    <col min="12033" max="12033" width="6.88671875" style="1" customWidth="1"/>
    <col min="12034" max="12034" width="50.88671875" style="1" customWidth="1"/>
    <col min="12035" max="12036" width="8.88671875" style="1"/>
    <col min="12037" max="12037" width="11.33203125" style="1" bestFit="1" customWidth="1"/>
    <col min="12038" max="12038" width="19.33203125" style="1" customWidth="1"/>
    <col min="12039" max="12288" width="8.88671875" style="1"/>
    <col min="12289" max="12289" width="6.88671875" style="1" customWidth="1"/>
    <col min="12290" max="12290" width="50.88671875" style="1" customWidth="1"/>
    <col min="12291" max="12292" width="8.88671875" style="1"/>
    <col min="12293" max="12293" width="11.33203125" style="1" bestFit="1" customWidth="1"/>
    <col min="12294" max="12294" width="19.33203125" style="1" customWidth="1"/>
    <col min="12295" max="12544" width="8.88671875" style="1"/>
    <col min="12545" max="12545" width="6.88671875" style="1" customWidth="1"/>
    <col min="12546" max="12546" width="50.88671875" style="1" customWidth="1"/>
    <col min="12547" max="12548" width="8.88671875" style="1"/>
    <col min="12549" max="12549" width="11.33203125" style="1" bestFit="1" customWidth="1"/>
    <col min="12550" max="12550" width="19.33203125" style="1" customWidth="1"/>
    <col min="12551" max="12800" width="8.88671875" style="1"/>
    <col min="12801" max="12801" width="6.88671875" style="1" customWidth="1"/>
    <col min="12802" max="12802" width="50.88671875" style="1" customWidth="1"/>
    <col min="12803" max="12804" width="8.88671875" style="1"/>
    <col min="12805" max="12805" width="11.33203125" style="1" bestFit="1" customWidth="1"/>
    <col min="12806" max="12806" width="19.33203125" style="1" customWidth="1"/>
    <col min="12807" max="13056" width="8.88671875" style="1"/>
    <col min="13057" max="13057" width="6.88671875" style="1" customWidth="1"/>
    <col min="13058" max="13058" width="50.88671875" style="1" customWidth="1"/>
    <col min="13059" max="13060" width="8.88671875" style="1"/>
    <col min="13061" max="13061" width="11.33203125" style="1" bestFit="1" customWidth="1"/>
    <col min="13062" max="13062" width="19.33203125" style="1" customWidth="1"/>
    <col min="13063" max="13312" width="8.88671875" style="1"/>
    <col min="13313" max="13313" width="6.88671875" style="1" customWidth="1"/>
    <col min="13314" max="13314" width="50.88671875" style="1" customWidth="1"/>
    <col min="13315" max="13316" width="8.88671875" style="1"/>
    <col min="13317" max="13317" width="11.33203125" style="1" bestFit="1" customWidth="1"/>
    <col min="13318" max="13318" width="19.33203125" style="1" customWidth="1"/>
    <col min="13319" max="13568" width="8.88671875" style="1"/>
    <col min="13569" max="13569" width="6.88671875" style="1" customWidth="1"/>
    <col min="13570" max="13570" width="50.88671875" style="1" customWidth="1"/>
    <col min="13571" max="13572" width="8.88671875" style="1"/>
    <col min="13573" max="13573" width="11.33203125" style="1" bestFit="1" customWidth="1"/>
    <col min="13574" max="13574" width="19.33203125" style="1" customWidth="1"/>
    <col min="13575" max="13824" width="8.88671875" style="1"/>
    <col min="13825" max="13825" width="6.88671875" style="1" customWidth="1"/>
    <col min="13826" max="13826" width="50.88671875" style="1" customWidth="1"/>
    <col min="13827" max="13828" width="8.88671875" style="1"/>
    <col min="13829" max="13829" width="11.33203125" style="1" bestFit="1" customWidth="1"/>
    <col min="13830" max="13830" width="19.33203125" style="1" customWidth="1"/>
    <col min="13831" max="14080" width="8.88671875" style="1"/>
    <col min="14081" max="14081" width="6.88671875" style="1" customWidth="1"/>
    <col min="14082" max="14082" width="50.88671875" style="1" customWidth="1"/>
    <col min="14083" max="14084" width="8.88671875" style="1"/>
    <col min="14085" max="14085" width="11.33203125" style="1" bestFit="1" customWidth="1"/>
    <col min="14086" max="14086" width="19.33203125" style="1" customWidth="1"/>
    <col min="14087" max="14336" width="8.88671875" style="1"/>
    <col min="14337" max="14337" width="6.88671875" style="1" customWidth="1"/>
    <col min="14338" max="14338" width="50.88671875" style="1" customWidth="1"/>
    <col min="14339" max="14340" width="8.88671875" style="1"/>
    <col min="14341" max="14341" width="11.33203125" style="1" bestFit="1" customWidth="1"/>
    <col min="14342" max="14342" width="19.33203125" style="1" customWidth="1"/>
    <col min="14343" max="14592" width="8.88671875" style="1"/>
    <col min="14593" max="14593" width="6.88671875" style="1" customWidth="1"/>
    <col min="14594" max="14594" width="50.88671875" style="1" customWidth="1"/>
    <col min="14595" max="14596" width="8.88671875" style="1"/>
    <col min="14597" max="14597" width="11.33203125" style="1" bestFit="1" customWidth="1"/>
    <col min="14598" max="14598" width="19.33203125" style="1" customWidth="1"/>
    <col min="14599" max="14848" width="8.88671875" style="1"/>
    <col min="14849" max="14849" width="6.88671875" style="1" customWidth="1"/>
    <col min="14850" max="14850" width="50.88671875" style="1" customWidth="1"/>
    <col min="14851" max="14852" width="8.88671875" style="1"/>
    <col min="14853" max="14853" width="11.33203125" style="1" bestFit="1" customWidth="1"/>
    <col min="14854" max="14854" width="19.33203125" style="1" customWidth="1"/>
    <col min="14855" max="15104" width="8.88671875" style="1"/>
    <col min="15105" max="15105" width="6.88671875" style="1" customWidth="1"/>
    <col min="15106" max="15106" width="50.88671875" style="1" customWidth="1"/>
    <col min="15107" max="15108" width="8.88671875" style="1"/>
    <col min="15109" max="15109" width="11.33203125" style="1" bestFit="1" customWidth="1"/>
    <col min="15110" max="15110" width="19.33203125" style="1" customWidth="1"/>
    <col min="15111" max="15360" width="8.88671875" style="1"/>
    <col min="15361" max="15361" width="6.88671875" style="1" customWidth="1"/>
    <col min="15362" max="15362" width="50.88671875" style="1" customWidth="1"/>
    <col min="15363" max="15364" width="8.88671875" style="1"/>
    <col min="15365" max="15365" width="11.33203125" style="1" bestFit="1" customWidth="1"/>
    <col min="15366" max="15366" width="19.33203125" style="1" customWidth="1"/>
    <col min="15367" max="15616" width="8.88671875" style="1"/>
    <col min="15617" max="15617" width="6.88671875" style="1" customWidth="1"/>
    <col min="15618" max="15618" width="50.88671875" style="1" customWidth="1"/>
    <col min="15619" max="15620" width="8.88671875" style="1"/>
    <col min="15621" max="15621" width="11.33203125" style="1" bestFit="1" customWidth="1"/>
    <col min="15622" max="15622" width="19.33203125" style="1" customWidth="1"/>
    <col min="15623" max="15872" width="8.88671875" style="1"/>
    <col min="15873" max="15873" width="6.88671875" style="1" customWidth="1"/>
    <col min="15874" max="15874" width="50.88671875" style="1" customWidth="1"/>
    <col min="15875" max="15876" width="8.88671875" style="1"/>
    <col min="15877" max="15877" width="11.33203125" style="1" bestFit="1" customWidth="1"/>
    <col min="15878" max="15878" width="19.33203125" style="1" customWidth="1"/>
    <col min="15879" max="16128" width="8.88671875" style="1"/>
    <col min="16129" max="16129" width="6.88671875" style="1" customWidth="1"/>
    <col min="16130" max="16130" width="50.88671875" style="1" customWidth="1"/>
    <col min="16131" max="16132" width="8.88671875" style="1"/>
    <col min="16133" max="16133" width="11.33203125" style="1" bestFit="1" customWidth="1"/>
    <col min="16134" max="16134" width="19.33203125" style="1" customWidth="1"/>
    <col min="16135" max="16384" width="8.88671875" style="1"/>
  </cols>
  <sheetData>
    <row r="1" spans="1:6" x14ac:dyDescent="0.25">
      <c r="A1" s="46"/>
      <c r="B1" s="47"/>
      <c r="C1" s="47"/>
      <c r="D1" s="47"/>
      <c r="E1" s="47"/>
      <c r="F1" s="47"/>
    </row>
    <row r="2" spans="1:6" x14ac:dyDescent="0.25">
      <c r="A2" s="2"/>
      <c r="B2" s="3"/>
      <c r="C2" s="3"/>
      <c r="D2" s="4"/>
      <c r="E2" s="5"/>
      <c r="F2" s="6"/>
    </row>
    <row r="3" spans="1:6" ht="26.4" x14ac:dyDescent="0.25">
      <c r="A3" s="7" t="s">
        <v>0</v>
      </c>
      <c r="B3" s="7" t="s">
        <v>1</v>
      </c>
      <c r="C3" s="7" t="s">
        <v>2</v>
      </c>
      <c r="D3" s="8" t="s">
        <v>3</v>
      </c>
      <c r="E3" s="9" t="s">
        <v>4</v>
      </c>
      <c r="F3" s="10" t="s">
        <v>5</v>
      </c>
    </row>
    <row r="4" spans="1:6" x14ac:dyDescent="0.25">
      <c r="A4" s="48"/>
      <c r="B4" s="49"/>
      <c r="C4" s="49"/>
      <c r="D4" s="49"/>
      <c r="E4" s="49"/>
      <c r="F4" s="50"/>
    </row>
    <row r="5" spans="1:6" ht="46.2" customHeight="1" x14ac:dyDescent="0.25">
      <c r="A5" s="51" t="s">
        <v>6</v>
      </c>
      <c r="B5" s="52"/>
      <c r="C5" s="52"/>
      <c r="D5" s="52"/>
      <c r="E5" s="52"/>
      <c r="F5" s="53"/>
    </row>
    <row r="6" spans="1:6" ht="21.6" customHeight="1" x14ac:dyDescent="0.25">
      <c r="A6" s="11"/>
      <c r="B6" s="54" t="s">
        <v>7</v>
      </c>
      <c r="C6" s="55"/>
      <c r="D6" s="55"/>
      <c r="E6" s="55"/>
      <c r="F6" s="56"/>
    </row>
    <row r="7" spans="1:6" ht="9.6" customHeight="1" x14ac:dyDescent="0.25">
      <c r="A7" s="11"/>
      <c r="B7" s="12"/>
      <c r="C7" s="12"/>
      <c r="D7" s="12"/>
      <c r="E7" s="12"/>
      <c r="F7" s="13"/>
    </row>
    <row r="8" spans="1:6" ht="30" customHeight="1" x14ac:dyDescent="0.25">
      <c r="A8" s="7" t="s">
        <v>8</v>
      </c>
      <c r="B8" s="14" t="s">
        <v>9</v>
      </c>
      <c r="C8" s="15"/>
      <c r="D8" s="16"/>
      <c r="E8" s="17"/>
      <c r="F8" s="18"/>
    </row>
    <row r="9" spans="1:6" ht="72" x14ac:dyDescent="0.25">
      <c r="A9" s="19" t="s">
        <v>10</v>
      </c>
      <c r="B9" s="20" t="s">
        <v>29</v>
      </c>
      <c r="C9" s="21" t="s">
        <v>16</v>
      </c>
      <c r="D9" s="22">
        <v>1</v>
      </c>
      <c r="E9" s="24"/>
      <c r="F9" s="25">
        <f>SUM(D9*E9)</f>
        <v>0</v>
      </c>
    </row>
    <row r="10" spans="1:6" ht="66" customHeight="1" x14ac:dyDescent="0.25">
      <c r="A10" s="19" t="s">
        <v>12</v>
      </c>
      <c r="B10" s="20" t="s">
        <v>31</v>
      </c>
      <c r="C10" s="21" t="s">
        <v>11</v>
      </c>
      <c r="D10" s="22">
        <v>1</v>
      </c>
      <c r="E10" s="23"/>
      <c r="F10" s="25">
        <f>SUM(D10*E10)</f>
        <v>0</v>
      </c>
    </row>
    <row r="11" spans="1:6" ht="122.4" customHeight="1" x14ac:dyDescent="0.25">
      <c r="A11" s="19" t="s">
        <v>20</v>
      </c>
      <c r="B11" s="42" t="s">
        <v>37</v>
      </c>
      <c r="C11" s="21" t="s">
        <v>14</v>
      </c>
      <c r="D11" s="22">
        <v>1</v>
      </c>
      <c r="E11" s="24"/>
      <c r="F11" s="24">
        <f>SUM(D11*E11)</f>
        <v>0</v>
      </c>
    </row>
    <row r="12" spans="1:6" ht="64.8" customHeight="1" x14ac:dyDescent="0.25">
      <c r="A12" s="19" t="s">
        <v>13</v>
      </c>
      <c r="B12" s="42" t="s">
        <v>38</v>
      </c>
      <c r="C12" s="21" t="s">
        <v>16</v>
      </c>
      <c r="D12" s="22">
        <v>1</v>
      </c>
      <c r="E12" s="24"/>
      <c r="F12" s="25">
        <f>SUM(D12*E12)</f>
        <v>0</v>
      </c>
    </row>
    <row r="13" spans="1:6" s="27" customFormat="1" ht="27" customHeight="1" x14ac:dyDescent="0.3">
      <c r="A13" s="57" t="s">
        <v>17</v>
      </c>
      <c r="B13" s="58"/>
      <c r="C13" s="58"/>
      <c r="D13" s="58"/>
      <c r="E13" s="59"/>
      <c r="F13" s="26">
        <f>SUM(F9:F12)</f>
        <v>0</v>
      </c>
    </row>
    <row r="14" spans="1:6" x14ac:dyDescent="0.25">
      <c r="A14" s="48"/>
      <c r="B14" s="49"/>
      <c r="C14" s="49"/>
      <c r="D14" s="49"/>
      <c r="E14" s="49"/>
      <c r="F14" s="50"/>
    </row>
    <row r="15" spans="1:6" ht="30" customHeight="1" x14ac:dyDescent="0.25">
      <c r="A15" s="7" t="s">
        <v>18</v>
      </c>
      <c r="B15" s="14" t="s">
        <v>19</v>
      </c>
      <c r="C15" s="15"/>
      <c r="D15" s="16"/>
      <c r="E15" s="17"/>
      <c r="F15" s="18"/>
    </row>
    <row r="16" spans="1:6" ht="36" x14ac:dyDescent="0.25">
      <c r="A16" s="19" t="s">
        <v>10</v>
      </c>
      <c r="B16" s="20" t="s">
        <v>33</v>
      </c>
      <c r="C16" s="21" t="s">
        <v>16</v>
      </c>
      <c r="D16" s="22">
        <v>1</v>
      </c>
      <c r="E16" s="23"/>
      <c r="F16" s="25">
        <f t="shared" ref="F16:F24" si="0">SUM(D16*E16)</f>
        <v>0</v>
      </c>
    </row>
    <row r="17" spans="1:6" ht="279" customHeight="1" x14ac:dyDescent="0.25">
      <c r="A17" s="19" t="s">
        <v>12</v>
      </c>
      <c r="B17" s="39" t="s">
        <v>34</v>
      </c>
      <c r="C17" s="21" t="s">
        <v>14</v>
      </c>
      <c r="D17" s="28">
        <v>1</v>
      </c>
      <c r="E17" s="29"/>
      <c r="F17" s="25">
        <f t="shared" si="0"/>
        <v>0</v>
      </c>
    </row>
    <row r="18" spans="1:6" s="41" customFormat="1" ht="110.4" customHeight="1" x14ac:dyDescent="0.25">
      <c r="A18" s="19"/>
      <c r="B18" s="39" t="s">
        <v>39</v>
      </c>
      <c r="C18" s="40"/>
      <c r="D18" s="28"/>
      <c r="E18" s="29"/>
      <c r="F18" s="25"/>
    </row>
    <row r="19" spans="1:6" ht="108" x14ac:dyDescent="0.25">
      <c r="A19" s="19" t="s">
        <v>20</v>
      </c>
      <c r="B19" s="42" t="s">
        <v>40</v>
      </c>
      <c r="C19" s="21" t="s">
        <v>14</v>
      </c>
      <c r="D19" s="28">
        <v>1</v>
      </c>
      <c r="E19" s="29"/>
      <c r="F19" s="25">
        <f>SUM(D19*E19)</f>
        <v>0</v>
      </c>
    </row>
    <row r="20" spans="1:6" ht="168" x14ac:dyDescent="0.25">
      <c r="A20" s="19" t="s">
        <v>13</v>
      </c>
      <c r="B20" s="39" t="s">
        <v>35</v>
      </c>
      <c r="C20" s="21" t="s">
        <v>14</v>
      </c>
      <c r="D20" s="28">
        <v>1</v>
      </c>
      <c r="E20" s="29"/>
      <c r="F20" s="25">
        <f>SUM(D20*E20)</f>
        <v>0</v>
      </c>
    </row>
    <row r="21" spans="1:6" ht="87" customHeight="1" x14ac:dyDescent="0.25">
      <c r="A21" s="19" t="s">
        <v>15</v>
      </c>
      <c r="B21" s="39" t="s">
        <v>36</v>
      </c>
      <c r="C21" s="21" t="s">
        <v>14</v>
      </c>
      <c r="D21" s="28">
        <v>1</v>
      </c>
      <c r="E21" s="29"/>
      <c r="F21" s="25">
        <f t="shared" si="0"/>
        <v>0</v>
      </c>
    </row>
    <row r="22" spans="1:6" ht="54" customHeight="1" x14ac:dyDescent="0.25">
      <c r="A22" s="19" t="s">
        <v>21</v>
      </c>
      <c r="B22" s="20" t="s">
        <v>30</v>
      </c>
      <c r="C22" s="21" t="s">
        <v>14</v>
      </c>
      <c r="D22" s="28">
        <v>1</v>
      </c>
      <c r="E22" s="29"/>
      <c r="F22" s="24">
        <f t="shared" ref="F22" si="1">SUM(D22*E22)</f>
        <v>0</v>
      </c>
    </row>
    <row r="23" spans="1:6" ht="73.8" customHeight="1" x14ac:dyDescent="0.25">
      <c r="A23" s="19" t="s">
        <v>22</v>
      </c>
      <c r="B23" s="20" t="s">
        <v>32</v>
      </c>
      <c r="C23" s="21" t="s">
        <v>16</v>
      </c>
      <c r="D23" s="28">
        <v>1</v>
      </c>
      <c r="E23" s="29"/>
      <c r="F23" s="24">
        <f t="shared" si="0"/>
        <v>0</v>
      </c>
    </row>
    <row r="24" spans="1:6" ht="24" x14ac:dyDescent="0.25">
      <c r="A24" s="19" t="s">
        <v>23</v>
      </c>
      <c r="B24" s="20" t="s">
        <v>24</v>
      </c>
      <c r="C24" s="21" t="s">
        <v>16</v>
      </c>
      <c r="D24" s="22">
        <v>1</v>
      </c>
      <c r="E24" s="24"/>
      <c r="F24" s="25">
        <f t="shared" si="0"/>
        <v>0</v>
      </c>
    </row>
    <row r="25" spans="1:6" x14ac:dyDescent="0.25">
      <c r="A25" s="48"/>
      <c r="B25" s="49"/>
      <c r="C25" s="49"/>
      <c r="D25" s="49"/>
      <c r="E25" s="49"/>
      <c r="F25" s="50"/>
    </row>
    <row r="26" spans="1:6" s="30" customFormat="1" ht="27" customHeight="1" x14ac:dyDescent="0.25">
      <c r="A26" s="57" t="s">
        <v>25</v>
      </c>
      <c r="B26" s="58"/>
      <c r="C26" s="58"/>
      <c r="D26" s="58"/>
      <c r="E26" s="59"/>
      <c r="F26" s="26">
        <f>SUM(F16:F24)</f>
        <v>0</v>
      </c>
    </row>
    <row r="27" spans="1:6" ht="11.4" customHeight="1" x14ac:dyDescent="0.25">
      <c r="A27" s="48"/>
      <c r="B27" s="49"/>
      <c r="C27" s="49"/>
      <c r="D27" s="49"/>
      <c r="E27" s="49"/>
      <c r="F27" s="50"/>
    </row>
    <row r="28" spans="1:6" ht="24.6" customHeight="1" x14ac:dyDescent="0.25">
      <c r="A28" s="43" t="s">
        <v>26</v>
      </c>
      <c r="B28" s="44"/>
      <c r="C28" s="44"/>
      <c r="D28" s="44"/>
      <c r="E28" s="45"/>
      <c r="F28" s="31">
        <f>F13+F26</f>
        <v>0</v>
      </c>
    </row>
    <row r="29" spans="1:6" ht="24.6" customHeight="1" x14ac:dyDescent="0.25">
      <c r="A29" s="43" t="s">
        <v>27</v>
      </c>
      <c r="B29" s="44"/>
      <c r="C29" s="44"/>
      <c r="D29" s="44"/>
      <c r="E29" s="45"/>
      <c r="F29" s="31">
        <f>F28*25%</f>
        <v>0</v>
      </c>
    </row>
    <row r="30" spans="1:6" ht="24.6" customHeight="1" x14ac:dyDescent="0.25">
      <c r="A30" s="43" t="s">
        <v>28</v>
      </c>
      <c r="B30" s="44"/>
      <c r="C30" s="44"/>
      <c r="D30" s="44"/>
      <c r="E30" s="45"/>
      <c r="F30" s="31">
        <f>F28+F29</f>
        <v>0</v>
      </c>
    </row>
    <row r="31" spans="1:6" s="35" customFormat="1" ht="33" customHeight="1" x14ac:dyDescent="0.3">
      <c r="A31" s="32"/>
      <c r="B31" s="33"/>
      <c r="C31" s="33"/>
      <c r="D31" s="33"/>
      <c r="E31" s="33"/>
      <c r="F31" s="34"/>
    </row>
    <row r="32" spans="1:6" x14ac:dyDescent="0.25">
      <c r="E32" s="36"/>
    </row>
  </sheetData>
  <mergeCells count="12">
    <mergeCell ref="A30:E30"/>
    <mergeCell ref="A1:F1"/>
    <mergeCell ref="A4:F4"/>
    <mergeCell ref="A5:F5"/>
    <mergeCell ref="B6:F6"/>
    <mergeCell ref="A13:E13"/>
    <mergeCell ref="A14:F14"/>
    <mergeCell ref="A25:F25"/>
    <mergeCell ref="A26:E26"/>
    <mergeCell ref="A27:F27"/>
    <mergeCell ref="A28:E28"/>
    <mergeCell ref="A29:E29"/>
  </mergeCells>
  <pageMargins left="0.23622047244094491" right="0.23622047244094491" top="0.74803149606299213" bottom="0.74803149606299213" header="0.31496062992125984" footer="0.31496062992125984"/>
  <pageSetup paperSize="9" scale="93" firstPageNumber="2"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Pok brzine i brojilo prometa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Šime Cigić</dc:creator>
  <cp:lastModifiedBy>Šime Cigić</cp:lastModifiedBy>
  <cp:lastPrinted>2026-06-05T09:07:10Z</cp:lastPrinted>
  <dcterms:created xsi:type="dcterms:W3CDTF">2026-05-14T09:56:52Z</dcterms:created>
  <dcterms:modified xsi:type="dcterms:W3CDTF">2026-10-14T07:58:05Z</dcterms:modified>
</cp:coreProperties>
</file>