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igic\Documents\2024\Sanacija NC Karalići\"/>
    </mc:Choice>
  </mc:AlternateContent>
  <xr:revisionPtr revIDLastSave="0" documentId="8_{45940ED3-1CAB-40EA-957E-42CD61B56E9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roškovnik" sheetId="1" r:id="rId1"/>
  </sheets>
  <definedNames>
    <definedName name="_xlnm.Print_Titles" localSheetId="0">troškovnik!$2:$3</definedName>
    <definedName name="_xlnm.Print_Area" localSheetId="0">troškovnik!$A$1:$F$63</definedName>
  </definedNames>
  <calcPr calcId="181029"/>
</workbook>
</file>

<file path=xl/calcChain.xml><?xml version="1.0" encoding="utf-8"?>
<calcChain xmlns="http://schemas.openxmlformats.org/spreadsheetml/2006/main">
  <c r="F54" i="1" l="1"/>
  <c r="F53" i="1"/>
  <c r="F52" i="1"/>
  <c r="F49" i="1"/>
  <c r="F44" i="1"/>
  <c r="F38" i="1"/>
  <c r="F34" i="1"/>
  <c r="F29" i="1"/>
  <c r="F24" i="1"/>
  <c r="F20" i="1"/>
  <c r="F15" i="1"/>
</calcChain>
</file>

<file path=xl/sharedStrings.xml><?xml version="1.0" encoding="utf-8"?>
<sst xmlns="http://schemas.openxmlformats.org/spreadsheetml/2006/main" count="74" uniqueCount="57">
  <si>
    <t>1.</t>
  </si>
  <si>
    <t>OPIS STAVKE</t>
  </si>
  <si>
    <t>BROJ</t>
  </si>
  <si>
    <t>KOLIČINA</t>
  </si>
  <si>
    <t>JED.
MJERE</t>
  </si>
  <si>
    <t>2.</t>
  </si>
  <si>
    <t xml:space="preserve"> </t>
  </si>
  <si>
    <t>4.</t>
  </si>
  <si>
    <t>m2</t>
  </si>
  <si>
    <t>m1</t>
  </si>
  <si>
    <t>Obračun po m2 ugrađenog tampona.</t>
  </si>
  <si>
    <t>3.</t>
  </si>
  <si>
    <t>Obračun po m2 uređene posteljice</t>
  </si>
  <si>
    <t>5.</t>
  </si>
  <si>
    <t>6.</t>
  </si>
  <si>
    <t>PDV 25%</t>
  </si>
  <si>
    <r>
      <rPr>
        <b/>
        <i/>
        <sz val="9"/>
        <rFont val="Arial"/>
        <family val="2"/>
        <charset val="238"/>
      </rPr>
      <t>Ugradnja donjeg nosivog sloja</t>
    </r>
    <r>
      <rPr>
        <i/>
        <sz val="9"/>
        <rFont val="Arial"/>
        <family val="2"/>
        <charset val="238"/>
      </rPr>
      <t xml:space="preserve"> </t>
    </r>
  </si>
  <si>
    <t>Obračun po m1 izvedene berme i bankine</t>
  </si>
  <si>
    <t>Napomena:</t>
  </si>
  <si>
    <t>STAVKE tehnološkim slijedom</t>
  </si>
  <si>
    <t>Uređenje posteljice</t>
  </si>
  <si>
    <t xml:space="preserve">Izrada asfaltnog zastora </t>
  </si>
  <si>
    <t xml:space="preserve">   *Širina presvlačenja iznosi 3,0m</t>
  </si>
  <si>
    <t xml:space="preserve">   *Dužini glavne trase dodane su dužine prilaza  </t>
  </si>
  <si>
    <t xml:space="preserve">Pilanje asfalta </t>
  </si>
  <si>
    <t>Obračun po m1 pilanja</t>
  </si>
  <si>
    <t>Uklanjanje asfaltnih kora</t>
  </si>
  <si>
    <t>Sastoji se od odvajanja kora od podloge, utovara u prijevozno sredstvo, i odvoza na deponiju koju osigurava i podmiruje troškove zbrinjavanja izvoditelj radova. Cijena stavke sadrži uklanjanje, utovar i odvoz.</t>
  </si>
  <si>
    <t>Obračun po m2 uklonjenog asfalta</t>
  </si>
  <si>
    <t>Odnosi se na površine sa znatno razlomljenim i utonulim asfaltom i na spojeve prilaza na glavnu trasu. Cijena stavke sadrži pilanje asfalta debljine 5cm.</t>
  </si>
  <si>
    <t>Obračun po m2 izvedenog asfaltnog zastora.</t>
  </si>
  <si>
    <t>7.</t>
  </si>
  <si>
    <t>*Preporuča se potencijalnim ponuditeljima da prije sastavljanja ponude za izvođenje radova pregledaju stanje trase, a po potrebi konzultiraju ovlaštenog predstavnika Naručitelja za moguća dodatna pojašnjenja.</t>
  </si>
  <si>
    <t>Uređenje bermi i bankina.</t>
  </si>
  <si>
    <r>
      <t>Rad se sastoji od plitkog zasipavanje ugrađenog asfalta na glavnoj trasi i na prilazima drobljenim kamenim materijalom iz pozajmišta-kamenoloma u sloju debljine oko 5cm i prosječne širine pojasa oko 20cm, te uvaljati na zbijenost Ms</t>
    </r>
    <r>
      <rPr>
        <sz val="9"/>
        <rFont val="Calibri"/>
        <family val="2"/>
        <charset val="238"/>
      </rPr>
      <t>≥</t>
    </r>
    <r>
      <rPr>
        <i/>
        <sz val="9"/>
        <rFont val="Arial"/>
        <family val="2"/>
      </rPr>
      <t xml:space="preserve">60MPa mjereno kružnom pločom promjera 30cm i na ravnost </t>
    </r>
    <r>
      <rPr>
        <sz val="9"/>
        <rFont val="Calibri"/>
        <family val="2"/>
        <charset val="238"/>
      </rPr>
      <t>±</t>
    </r>
    <r>
      <rPr>
        <i/>
        <sz val="9"/>
        <rFont val="Arial"/>
        <family val="2"/>
      </rPr>
      <t xml:space="preserve">2cm.  </t>
    </r>
  </si>
  <si>
    <t xml:space="preserve">     50+10+15+12+15+15+5=122m1</t>
  </si>
  <si>
    <t xml:space="preserve">     50x0,7+10x1+15x0,5+12x1+15x1+15x0,5+5x1=92m2</t>
  </si>
  <si>
    <t>Obračun po m2 zamjene loše podloge</t>
  </si>
  <si>
    <t>Iskop na prilazima</t>
  </si>
  <si>
    <t xml:space="preserve">Odnosi se na strojni iskop uz ručnu pripomoć loše podloge uklonjenog izmrežanog i/ili utonulog asfalta dubine 15cm. Cijena stavke sadrži iskop, utovar u prijevozno sredstvo i odvoz na deponiju koju osigurava i podmiruje troškove zbrinjavanje izvoditelj radova. </t>
  </si>
  <si>
    <t xml:space="preserve">Odnosi se na kolne prilaze okućnicama u tlu B kategorije (sraslo miješano tlo) dubine 15cm. Cijena stavke sadrži iskop, utovar u prijevozno sredstvo i odvoz na deponiju koju osigurava i podmiruje troškove zbrinjavanja izvoditelj radova. </t>
  </si>
  <si>
    <t xml:space="preserve">     (4x4)+(12x4)+(6x4)=16+48+24=88m2</t>
  </si>
  <si>
    <t>Obračun po m2 iskopa</t>
  </si>
  <si>
    <t>Odnosi se na površine sa zamjenom asf. podloge i na prilazima okućnicama. Rad sadrži izravnanje iskopanih površina na ± 2cm i na zbijenost  Ms≥60MPa mjereno kružnom pločom promjera 30cm. Cijena stavke sadrži izravnanje i nabijanje.</t>
  </si>
  <si>
    <t xml:space="preserve">     92+88=180m2</t>
  </si>
  <si>
    <t>Odnosi se na površine iz prethodne stavke. Rad sadrži ugradnju drobljenog kamenog materijala-tampona iz pozajmišta-kamenoloma krupnoće zrna 0-16mm u sloju debljine 20cm u zbijenom stanju na Ms≥80MPa mjereno kružnom pločom promjera 30cm i na ravnost ±1cm. Cijena stavke sadrži nabavu, dopremu i ugradnju tampona.</t>
  </si>
  <si>
    <t xml:space="preserve">Sastoji se od ugradnje nosivo-habajućeg asfaltnog sloja (za srednje prometno opterećenje) AC16 surf. 50/70 AG4 M4, debljine sloja 5cm u uvaljanom stanju na svim površinama (cijeloj površini kolnika i na prilazima). Cijena stavke sadrži nabavu, dopremu i ugradnju asfaltne mješavine.     </t>
  </si>
  <si>
    <t xml:space="preserve">     gl.trasa(785x3)+dva uklopa(50+40)+prilazi(88)=</t>
  </si>
  <si>
    <t xml:space="preserve">     2.355+90+88=2.533m2</t>
  </si>
  <si>
    <t xml:space="preserve">     (785x2)+40=1570+40=1610m1</t>
  </si>
  <si>
    <t>8.</t>
  </si>
  <si>
    <t xml:space="preserve">Iskop loše asfaltne podloge </t>
  </si>
  <si>
    <t xml:space="preserve">Sanacija asfaltnog kolnika NC u naselju Karalić 
TROŠKOVNIK RADOVA  </t>
  </si>
  <si>
    <t>JED.
CIJENA (EUR)</t>
  </si>
  <si>
    <t>IZNOS (EUR)</t>
  </si>
  <si>
    <t>UKUPNO (EUR):</t>
  </si>
  <si>
    <t>SVEUKUPNO (EUR):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</si>
</sst>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i/>
      <sz val="10"/>
      <name val="Arial"/>
      <family val="2"/>
    </font>
    <font>
      <sz val="10"/>
      <name val="Arial"/>
      <family val="2"/>
      <charset val="238"/>
    </font>
    <font>
      <sz val="11"/>
      <name val="Arial CE"/>
      <charset val="238"/>
    </font>
    <font>
      <sz val="10"/>
      <name val="Arial CE"/>
      <charset val="238"/>
    </font>
    <font>
      <b/>
      <i/>
      <sz val="14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</font>
    <font>
      <b/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4">
    <xf numFmtId="0" fontId="0" fillId="0" borderId="0" xfId="0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left" vertical="top"/>
    </xf>
    <xf numFmtId="4" fontId="1" fillId="0" borderId="0" xfId="1" applyNumberFormat="1" applyFont="1" applyAlignment="1">
      <alignment horizontal="justify" vertical="top" wrapText="1" shrinkToFit="1"/>
    </xf>
    <xf numFmtId="4" fontId="6" fillId="2" borderId="0" xfId="0" applyNumberFormat="1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 wrapText="1"/>
    </xf>
    <xf numFmtId="4" fontId="7" fillId="0" borderId="0" xfId="0" applyNumberFormat="1" applyFont="1"/>
    <xf numFmtId="4" fontId="8" fillId="0" borderId="0" xfId="1" applyNumberFormat="1" applyFont="1" applyAlignment="1">
      <alignment horizontal="justify" vertical="top" wrapText="1" shrinkToFit="1"/>
    </xf>
    <xf numFmtId="4" fontId="1" fillId="0" borderId="0" xfId="0" applyNumberFormat="1" applyFont="1" applyAlignment="1">
      <alignment horizontal="center" vertical="center"/>
    </xf>
    <xf numFmtId="4" fontId="10" fillId="0" borderId="0" xfId="1" applyNumberFormat="1" applyFont="1" applyAlignment="1">
      <alignment horizontal="justify" vertical="top" wrapText="1" shrinkToFit="1"/>
    </xf>
    <xf numFmtId="4" fontId="9" fillId="0" borderId="0" xfId="0" applyNumberFormat="1" applyFont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left" vertical="top"/>
    </xf>
    <xf numFmtId="4" fontId="11" fillId="0" borderId="0" xfId="1" applyNumberFormat="1" applyFont="1" applyAlignment="1">
      <alignment horizontal="justify" vertical="top" wrapText="1" shrinkToFit="1"/>
    </xf>
    <xf numFmtId="4" fontId="12" fillId="0" borderId="0" xfId="0" applyNumberFormat="1" applyFont="1" applyAlignment="1">
      <alignment horizontal="left" vertical="top"/>
    </xf>
    <xf numFmtId="4" fontId="12" fillId="0" borderId="0" xfId="0" applyNumberFormat="1" applyFont="1" applyAlignment="1">
      <alignment horizontal="center" vertical="center"/>
    </xf>
    <xf numFmtId="4" fontId="12" fillId="0" borderId="0" xfId="0" applyNumberFormat="1" applyFont="1"/>
    <xf numFmtId="4" fontId="12" fillId="3" borderId="0" xfId="0" applyNumberFormat="1" applyFont="1" applyFill="1" applyAlignment="1">
      <alignment horizontal="left" vertical="top"/>
    </xf>
    <xf numFmtId="4" fontId="12" fillId="3" borderId="0" xfId="0" applyNumberFormat="1" applyFont="1" applyFill="1" applyAlignment="1">
      <alignment horizontal="center" vertical="center"/>
    </xf>
    <xf numFmtId="4" fontId="12" fillId="3" borderId="0" xfId="0" applyNumberFormat="1" applyFont="1" applyFill="1"/>
    <xf numFmtId="4" fontId="11" fillId="3" borderId="0" xfId="1" applyNumberFormat="1" applyFont="1" applyFill="1" applyAlignment="1">
      <alignment horizontal="justify" vertical="top" wrapText="1" shrinkToFit="1"/>
    </xf>
    <xf numFmtId="4" fontId="9" fillId="3" borderId="0" xfId="0" applyNumberFormat="1" applyFont="1" applyFill="1"/>
    <xf numFmtId="4" fontId="9" fillId="0" borderId="0" xfId="1" applyNumberFormat="1" applyFont="1" applyAlignment="1">
      <alignment horizontal="justify" vertical="top" wrapText="1" shrinkToFit="1"/>
    </xf>
    <xf numFmtId="4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9" fillId="0" borderId="0" xfId="0" applyNumberFormat="1" applyFont="1" applyAlignment="1">
      <alignment vertical="top"/>
    </xf>
    <xf numFmtId="4" fontId="6" fillId="2" borderId="0" xfId="0" applyNumberFormat="1" applyFont="1" applyFill="1" applyAlignment="1">
      <alignment horizontal="right" vertical="center"/>
    </xf>
    <xf numFmtId="4" fontId="9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4" fillId="0" borderId="0" xfId="2" applyNumberFormat="1" applyFont="1"/>
    <xf numFmtId="4" fontId="14" fillId="0" borderId="0" xfId="2" applyNumberFormat="1" applyFont="1"/>
    <xf numFmtId="4" fontId="5" fillId="0" borderId="0" xfId="0" applyNumberFormat="1" applyFont="1" applyAlignment="1">
      <alignment horizontal="center" wrapText="1"/>
    </xf>
  </cellXfs>
  <cellStyles count="3">
    <cellStyle name="Normal_ka_kod" xfId="1" xr:uid="{00000000-0005-0000-0000-000000000000}"/>
    <cellStyle name="Normal_troškovnik" xfId="2" xr:uid="{00000000-0005-0000-0000-000001000000}"/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2981325</xdr:colOff>
      <xdr:row>63</xdr:row>
      <xdr:rowOff>0</xdr:rowOff>
    </xdr:from>
    <xdr:to>
      <xdr:col>2</xdr:col>
      <xdr:colOff>0</xdr:colOff>
      <xdr:row>63</xdr:row>
      <xdr:rowOff>57150</xdr:rowOff>
    </xdr:to>
    <xdr:sp macro="" textlink="">
      <xdr:nvSpPr>
        <xdr:cNvPr id="1681" name="Text Box 1">
          <a:extLst>
            <a:ext uri="{FF2B5EF4-FFF2-40B4-BE49-F238E27FC236}">
              <a16:creationId xmlns:a16="http://schemas.microsoft.com/office/drawing/2014/main" id="{691BBAC6-6BE4-4607-9165-0090C9B2919D}"/>
            </a:ext>
          </a:extLst>
        </xdr:cNvPr>
        <xdr:cNvSpPr txBox="1">
          <a:spLocks noChangeArrowheads="1"/>
        </xdr:cNvSpPr>
      </xdr:nvSpPr>
      <xdr:spPr bwMode="auto">
        <a:xfrm>
          <a:off x="3629025" y="8610600"/>
          <a:ext cx="142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63</xdr:row>
      <xdr:rowOff>0</xdr:rowOff>
    </xdr:from>
    <xdr:to>
      <xdr:col>2</xdr:col>
      <xdr:colOff>0</xdr:colOff>
      <xdr:row>63</xdr:row>
      <xdr:rowOff>57150</xdr:rowOff>
    </xdr:to>
    <xdr:sp macro="" textlink="">
      <xdr:nvSpPr>
        <xdr:cNvPr id="1682" name="Text Box 2">
          <a:extLst>
            <a:ext uri="{FF2B5EF4-FFF2-40B4-BE49-F238E27FC236}">
              <a16:creationId xmlns:a16="http://schemas.microsoft.com/office/drawing/2014/main" id="{3999E87D-F387-4265-8643-CDCEB7108835}"/>
            </a:ext>
          </a:extLst>
        </xdr:cNvPr>
        <xdr:cNvSpPr txBox="1">
          <a:spLocks noChangeArrowheads="1"/>
        </xdr:cNvSpPr>
      </xdr:nvSpPr>
      <xdr:spPr bwMode="auto">
        <a:xfrm>
          <a:off x="3629025" y="8610600"/>
          <a:ext cx="142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63</xdr:row>
      <xdr:rowOff>0</xdr:rowOff>
    </xdr:from>
    <xdr:to>
      <xdr:col>2</xdr:col>
      <xdr:colOff>0</xdr:colOff>
      <xdr:row>63</xdr:row>
      <xdr:rowOff>57150</xdr:rowOff>
    </xdr:to>
    <xdr:sp macro="" textlink="">
      <xdr:nvSpPr>
        <xdr:cNvPr id="1683" name="Text Box 3">
          <a:extLst>
            <a:ext uri="{FF2B5EF4-FFF2-40B4-BE49-F238E27FC236}">
              <a16:creationId xmlns:a16="http://schemas.microsoft.com/office/drawing/2014/main" id="{DB87769B-06D8-46D4-B81E-066C6F0E71FB}"/>
            </a:ext>
          </a:extLst>
        </xdr:cNvPr>
        <xdr:cNvSpPr txBox="1">
          <a:spLocks noChangeArrowheads="1"/>
        </xdr:cNvSpPr>
      </xdr:nvSpPr>
      <xdr:spPr bwMode="auto">
        <a:xfrm>
          <a:off x="3629025" y="8610600"/>
          <a:ext cx="142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2981325</xdr:colOff>
      <xdr:row>63</xdr:row>
      <xdr:rowOff>0</xdr:rowOff>
    </xdr:from>
    <xdr:to>
      <xdr:col>2</xdr:col>
      <xdr:colOff>0</xdr:colOff>
      <xdr:row>63</xdr:row>
      <xdr:rowOff>57150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34847031-01C0-4B58-8D77-496AFF0DE714}"/>
            </a:ext>
          </a:extLst>
        </xdr:cNvPr>
        <xdr:cNvSpPr txBox="1">
          <a:spLocks noChangeArrowheads="1"/>
        </xdr:cNvSpPr>
      </xdr:nvSpPr>
      <xdr:spPr bwMode="auto">
        <a:xfrm>
          <a:off x="3629025" y="8610600"/>
          <a:ext cx="1428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2333625</xdr:colOff>
      <xdr:row>46</xdr:row>
      <xdr:rowOff>0</xdr:rowOff>
    </xdr:from>
    <xdr:ext cx="65" cy="344453"/>
    <xdr:sp macro="" textlink="">
      <xdr:nvSpPr>
        <xdr:cNvPr id="2" name="TekstniOkvir 1">
          <a:extLst>
            <a:ext uri="{FF2B5EF4-FFF2-40B4-BE49-F238E27FC236}">
              <a16:creationId xmlns:a16="http://schemas.microsoft.com/office/drawing/2014/main" id="{548942EA-8501-425A-B680-477D6402558A}"/>
            </a:ext>
          </a:extLst>
        </xdr:cNvPr>
        <xdr:cNvSpPr txBox="1"/>
      </xdr:nvSpPr>
      <xdr:spPr>
        <a:xfrm>
          <a:off x="3009900" y="4629150"/>
          <a:ext cx="65" cy="344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 sz="1100"/>
        </a:p>
        <a:p>
          <a:endParaRPr lang="hr-HR" sz="1100"/>
        </a:p>
      </xdr:txBody>
    </xdr:sp>
    <xdr:clientData/>
  </xdr:oneCellAnchor>
  <xdr:oneCellAnchor>
    <xdr:from>
      <xdr:col>1</xdr:col>
      <xdr:colOff>2333625</xdr:colOff>
      <xdr:row>46</xdr:row>
      <xdr:rowOff>0</xdr:rowOff>
    </xdr:from>
    <xdr:ext cx="65" cy="344453"/>
    <xdr:sp macro="" textlink="">
      <xdr:nvSpPr>
        <xdr:cNvPr id="7" name="TekstniOkvir 6">
          <a:extLst>
            <a:ext uri="{FF2B5EF4-FFF2-40B4-BE49-F238E27FC236}">
              <a16:creationId xmlns:a16="http://schemas.microsoft.com/office/drawing/2014/main" id="{644B977D-C0D8-44EF-A5D9-21462314EA64}"/>
            </a:ext>
          </a:extLst>
        </xdr:cNvPr>
        <xdr:cNvSpPr txBox="1"/>
      </xdr:nvSpPr>
      <xdr:spPr>
        <a:xfrm>
          <a:off x="3009900" y="12849225"/>
          <a:ext cx="65" cy="344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 sz="1100"/>
        </a:p>
        <a:p>
          <a:endParaRPr lang="hr-HR" sz="1100"/>
        </a:p>
      </xdr:txBody>
    </xdr:sp>
    <xdr:clientData/>
  </xdr:oneCellAnchor>
  <xdr:oneCellAnchor>
    <xdr:from>
      <xdr:col>1</xdr:col>
      <xdr:colOff>2333625</xdr:colOff>
      <xdr:row>45</xdr:row>
      <xdr:rowOff>0</xdr:rowOff>
    </xdr:from>
    <xdr:ext cx="65" cy="344453"/>
    <xdr:sp macro="" textlink="">
      <xdr:nvSpPr>
        <xdr:cNvPr id="8" name="TekstniOkvir 7">
          <a:extLst>
            <a:ext uri="{FF2B5EF4-FFF2-40B4-BE49-F238E27FC236}">
              <a16:creationId xmlns:a16="http://schemas.microsoft.com/office/drawing/2014/main" id="{AA4DFE53-FCA9-4041-9A1F-38B3A0799301}"/>
            </a:ext>
          </a:extLst>
        </xdr:cNvPr>
        <xdr:cNvSpPr txBox="1"/>
      </xdr:nvSpPr>
      <xdr:spPr>
        <a:xfrm>
          <a:off x="3009900" y="14458950"/>
          <a:ext cx="65" cy="344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 sz="1100"/>
        </a:p>
        <a:p>
          <a:endParaRPr lang="hr-HR" sz="1100"/>
        </a:p>
      </xdr:txBody>
    </xdr:sp>
    <xdr:clientData/>
  </xdr:oneCellAnchor>
  <xdr:oneCellAnchor>
    <xdr:from>
      <xdr:col>1</xdr:col>
      <xdr:colOff>2333625</xdr:colOff>
      <xdr:row>46</xdr:row>
      <xdr:rowOff>0</xdr:rowOff>
    </xdr:from>
    <xdr:ext cx="65" cy="344453"/>
    <xdr:sp macro="" textlink="">
      <xdr:nvSpPr>
        <xdr:cNvPr id="9" name="TekstniOkvir 8">
          <a:extLst>
            <a:ext uri="{FF2B5EF4-FFF2-40B4-BE49-F238E27FC236}">
              <a16:creationId xmlns:a16="http://schemas.microsoft.com/office/drawing/2014/main" id="{71071325-C77D-4888-8008-E1B23CF57693}"/>
            </a:ext>
          </a:extLst>
        </xdr:cNvPr>
        <xdr:cNvSpPr txBox="1"/>
      </xdr:nvSpPr>
      <xdr:spPr>
        <a:xfrm>
          <a:off x="3009900" y="10325100"/>
          <a:ext cx="65" cy="3444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hr-HR" sz="1100"/>
        </a:p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tabSelected="1" view="pageLayout" topLeftCell="A43" zoomScaleNormal="100" zoomScaleSheetLayoutView="100" workbookViewId="0">
      <selection activeCell="B55" sqref="B55"/>
    </sheetView>
  </sheetViews>
  <sheetFormatPr defaultColWidth="9.109375" defaultRowHeight="13.2" x14ac:dyDescent="0.25"/>
  <cols>
    <col min="1" max="1" width="9.6640625" style="1" bestFit="1" customWidth="1"/>
    <col min="2" max="2" width="46.88671875" style="1" customWidth="1"/>
    <col min="3" max="3" width="8.6640625" style="2" customWidth="1"/>
    <col min="4" max="4" width="8.6640625" style="30" customWidth="1"/>
    <col min="5" max="5" width="10.88671875" style="1" customWidth="1"/>
    <col min="6" max="6" width="14.109375" style="1" customWidth="1"/>
    <col min="7" max="16384" width="9.109375" style="1"/>
  </cols>
  <sheetData>
    <row r="1" spans="1:6" ht="55.5" customHeight="1" x14ac:dyDescent="0.3">
      <c r="B1" s="33" t="s">
        <v>52</v>
      </c>
      <c r="C1" s="33"/>
      <c r="D1" s="33"/>
      <c r="E1" s="33"/>
    </row>
    <row r="3" spans="1:6" s="7" customFormat="1" ht="21" customHeight="1" x14ac:dyDescent="0.2">
      <c r="A3" s="5" t="s">
        <v>2</v>
      </c>
      <c r="B3" s="5" t="s">
        <v>1</v>
      </c>
      <c r="C3" s="6" t="s">
        <v>4</v>
      </c>
      <c r="D3" s="27" t="s">
        <v>3</v>
      </c>
      <c r="E3" s="6" t="s">
        <v>53</v>
      </c>
      <c r="F3" s="5" t="s">
        <v>54</v>
      </c>
    </row>
    <row r="5" spans="1:6" s="11" customFormat="1" x14ac:dyDescent="0.25">
      <c r="A5" s="11" t="s">
        <v>6</v>
      </c>
      <c r="B5" s="11" t="s">
        <v>18</v>
      </c>
      <c r="C5" s="12"/>
      <c r="D5" s="28"/>
    </row>
    <row r="6" spans="1:6" s="11" customFormat="1" ht="66" x14ac:dyDescent="0.25">
      <c r="B6" s="23" t="s">
        <v>32</v>
      </c>
      <c r="C6" s="12"/>
      <c r="D6" s="28"/>
    </row>
    <row r="7" spans="1:6" s="11" customFormat="1" x14ac:dyDescent="0.25">
      <c r="B7" s="11" t="s">
        <v>22</v>
      </c>
      <c r="C7" s="12"/>
      <c r="D7" s="28"/>
    </row>
    <row r="8" spans="1:6" s="11" customFormat="1" x14ac:dyDescent="0.25">
      <c r="B8" s="11" t="s">
        <v>23</v>
      </c>
      <c r="C8" s="12"/>
      <c r="D8" s="28"/>
    </row>
    <row r="9" spans="1:6" s="11" customFormat="1" x14ac:dyDescent="0.25">
      <c r="B9" s="23"/>
      <c r="C9" s="12"/>
      <c r="D9" s="28"/>
    </row>
    <row r="10" spans="1:6" s="11" customFormat="1" ht="15" customHeight="1" x14ac:dyDescent="0.25">
      <c r="B10" s="11" t="s">
        <v>19</v>
      </c>
      <c r="C10" s="12"/>
      <c r="D10" s="28"/>
    </row>
    <row r="11" spans="1:6" s="11" customFormat="1" ht="14.25" customHeight="1" x14ac:dyDescent="0.25">
      <c r="C11" s="12"/>
      <c r="D11" s="28"/>
    </row>
    <row r="12" spans="1:6" s="11" customFormat="1" ht="14.25" customHeight="1" x14ac:dyDescent="0.25">
      <c r="A12" s="11" t="s">
        <v>0</v>
      </c>
      <c r="B12" s="11" t="s">
        <v>24</v>
      </c>
      <c r="C12" s="12"/>
      <c r="D12" s="28"/>
    </row>
    <row r="13" spans="1:6" s="11" customFormat="1" ht="34.200000000000003" x14ac:dyDescent="0.25">
      <c r="B13" s="10" t="s">
        <v>29</v>
      </c>
      <c r="C13" s="12"/>
      <c r="D13" s="28"/>
    </row>
    <row r="14" spans="1:6" s="11" customFormat="1" x14ac:dyDescent="0.25">
      <c r="B14" s="10" t="s">
        <v>35</v>
      </c>
      <c r="C14" s="12"/>
      <c r="D14" s="28"/>
    </row>
    <row r="15" spans="1:6" s="11" customFormat="1" x14ac:dyDescent="0.25">
      <c r="B15" s="10" t="s">
        <v>25</v>
      </c>
      <c r="C15" s="25" t="s">
        <v>9</v>
      </c>
      <c r="D15" s="29">
        <v>122</v>
      </c>
      <c r="E15" s="17"/>
      <c r="F15" s="17">
        <f>D15*E15</f>
        <v>0</v>
      </c>
    </row>
    <row r="16" spans="1:6" s="11" customFormat="1" x14ac:dyDescent="0.25">
      <c r="B16" s="10"/>
      <c r="C16" s="25"/>
      <c r="D16" s="28"/>
    </row>
    <row r="17" spans="1:15" s="11" customFormat="1" x14ac:dyDescent="0.25">
      <c r="A17" s="11" t="s">
        <v>5</v>
      </c>
      <c r="B17" s="14" t="s">
        <v>26</v>
      </c>
      <c r="C17" s="25"/>
      <c r="D17" s="28"/>
    </row>
    <row r="18" spans="1:15" s="11" customFormat="1" ht="47.4" customHeight="1" x14ac:dyDescent="0.25">
      <c r="B18" s="10" t="s">
        <v>27</v>
      </c>
      <c r="C18" s="12"/>
      <c r="D18" s="28"/>
    </row>
    <row r="19" spans="1:15" s="11" customFormat="1" x14ac:dyDescent="0.25">
      <c r="B19" s="10" t="s">
        <v>36</v>
      </c>
      <c r="C19" s="12"/>
      <c r="D19" s="28"/>
    </row>
    <row r="20" spans="1:15" s="11" customFormat="1" x14ac:dyDescent="0.25">
      <c r="B20" s="10" t="s">
        <v>28</v>
      </c>
      <c r="C20" s="25" t="s">
        <v>8</v>
      </c>
      <c r="D20" s="29">
        <v>92</v>
      </c>
      <c r="E20" s="17"/>
      <c r="F20" s="17">
        <f>D20*E20</f>
        <v>0</v>
      </c>
    </row>
    <row r="21" spans="1:15" s="11" customFormat="1" x14ac:dyDescent="0.25">
      <c r="B21" s="10"/>
      <c r="C21" s="12"/>
      <c r="D21" s="28"/>
    </row>
    <row r="22" spans="1:15" s="11" customFormat="1" ht="13.5" customHeight="1" x14ac:dyDescent="0.25">
      <c r="A22" s="26" t="s">
        <v>11</v>
      </c>
      <c r="B22" s="14" t="s">
        <v>51</v>
      </c>
      <c r="C22" s="12"/>
      <c r="D22" s="28"/>
    </row>
    <row r="23" spans="1:15" s="11" customFormat="1" ht="57" x14ac:dyDescent="0.25">
      <c r="A23" s="26" t="s">
        <v>6</v>
      </c>
      <c r="B23" s="10" t="s">
        <v>39</v>
      </c>
      <c r="C23" s="12"/>
      <c r="D23" s="28"/>
    </row>
    <row r="24" spans="1:15" s="11" customFormat="1" ht="14.25" customHeight="1" x14ac:dyDescent="0.25">
      <c r="B24" s="10" t="s">
        <v>37</v>
      </c>
      <c r="C24" s="25" t="s">
        <v>8</v>
      </c>
      <c r="D24" s="29">
        <v>92</v>
      </c>
      <c r="E24" s="17"/>
      <c r="F24" s="17">
        <f>D24*E24</f>
        <v>0</v>
      </c>
    </row>
    <row r="25" spans="1:15" s="11" customFormat="1" ht="13.5" customHeight="1" x14ac:dyDescent="0.25">
      <c r="B25" s="10"/>
      <c r="C25" s="12"/>
      <c r="D25" s="28"/>
    </row>
    <row r="26" spans="1:15" s="11" customFormat="1" ht="13.5" customHeight="1" x14ac:dyDescent="0.25">
      <c r="A26" s="11" t="s">
        <v>7</v>
      </c>
      <c r="B26" s="14" t="s">
        <v>38</v>
      </c>
      <c r="C26" s="12"/>
      <c r="D26" s="28"/>
    </row>
    <row r="27" spans="1:15" s="11" customFormat="1" ht="49.8" customHeight="1" x14ac:dyDescent="0.25">
      <c r="B27" s="10" t="s">
        <v>40</v>
      </c>
      <c r="C27" s="12"/>
      <c r="D27" s="28"/>
    </row>
    <row r="28" spans="1:15" s="11" customFormat="1" ht="14.25" customHeight="1" x14ac:dyDescent="0.25">
      <c r="B28" s="10" t="s">
        <v>41</v>
      </c>
      <c r="C28" s="12"/>
      <c r="D28" s="28"/>
    </row>
    <row r="29" spans="1:15" s="11" customFormat="1" ht="14.25" customHeight="1" x14ac:dyDescent="0.25">
      <c r="B29" s="10" t="s">
        <v>42</v>
      </c>
      <c r="C29" s="25" t="s">
        <v>8</v>
      </c>
      <c r="D29" s="29">
        <v>88</v>
      </c>
      <c r="E29" s="17"/>
      <c r="F29" s="17">
        <f>D29*E29</f>
        <v>0</v>
      </c>
    </row>
    <row r="30" spans="1:15" s="11" customFormat="1" ht="14.25" customHeight="1" x14ac:dyDescent="0.25">
      <c r="B30" s="10"/>
      <c r="C30" s="25"/>
      <c r="D30" s="29"/>
      <c r="E30" s="17"/>
    </row>
    <row r="31" spans="1:15" s="11" customFormat="1" x14ac:dyDescent="0.25">
      <c r="A31" s="11" t="s">
        <v>13</v>
      </c>
      <c r="B31" s="11" t="s">
        <v>20</v>
      </c>
      <c r="C31" s="12"/>
      <c r="D31" s="28"/>
    </row>
    <row r="32" spans="1:15" ht="57" x14ac:dyDescent="0.25">
      <c r="A32" s="13"/>
      <c r="B32" s="10" t="s">
        <v>43</v>
      </c>
      <c r="C32" s="9"/>
      <c r="D32" s="1"/>
      <c r="G32" s="31"/>
      <c r="H32" s="31"/>
      <c r="I32" s="31"/>
      <c r="J32" s="31"/>
      <c r="K32" s="31"/>
      <c r="L32" s="31"/>
      <c r="M32" s="31"/>
      <c r="N32" s="31"/>
      <c r="O32" s="31"/>
    </row>
    <row r="33" spans="1:15" ht="13.5" customHeight="1" x14ac:dyDescent="0.25">
      <c r="A33" s="3"/>
      <c r="B33" s="8" t="s">
        <v>44</v>
      </c>
      <c r="C33" s="9" t="s">
        <v>6</v>
      </c>
      <c r="D33" s="30" t="s">
        <v>6</v>
      </c>
      <c r="G33" s="31"/>
      <c r="H33" s="31"/>
      <c r="I33" s="31"/>
      <c r="J33" s="31"/>
      <c r="K33" s="31"/>
      <c r="L33" s="31"/>
      <c r="M33" s="31"/>
      <c r="N33" s="31"/>
      <c r="O33" s="31"/>
    </row>
    <row r="34" spans="1:15" ht="13.5" customHeight="1" x14ac:dyDescent="0.25">
      <c r="A34" s="3"/>
      <c r="B34" s="8" t="s">
        <v>12</v>
      </c>
      <c r="C34" s="9" t="s">
        <v>8</v>
      </c>
      <c r="D34" s="30">
        <v>180</v>
      </c>
      <c r="F34" s="17">
        <f>D34*E34</f>
        <v>0</v>
      </c>
      <c r="G34" s="31"/>
      <c r="H34" s="31"/>
      <c r="I34" s="31"/>
      <c r="J34" s="31"/>
      <c r="K34" s="31"/>
      <c r="L34" s="31"/>
      <c r="M34" s="31"/>
      <c r="N34" s="31"/>
      <c r="O34" s="31"/>
    </row>
    <row r="35" spans="1:15" s="11" customFormat="1" x14ac:dyDescent="0.25">
      <c r="C35" s="12"/>
      <c r="D35" s="28"/>
    </row>
    <row r="36" spans="1:15" x14ac:dyDescent="0.25">
      <c r="A36" s="13" t="s">
        <v>14</v>
      </c>
      <c r="B36" s="10" t="s">
        <v>16</v>
      </c>
      <c r="C36" s="9"/>
      <c r="D36" s="1"/>
      <c r="G36" s="31"/>
      <c r="H36" s="31"/>
      <c r="I36" s="31"/>
      <c r="J36" s="31"/>
      <c r="K36" s="31"/>
      <c r="L36" s="31"/>
      <c r="M36" s="31"/>
      <c r="N36" s="31"/>
      <c r="O36" s="31"/>
    </row>
    <row r="37" spans="1:15" ht="70.2" customHeight="1" x14ac:dyDescent="0.25">
      <c r="A37" s="3"/>
      <c r="B37" s="8" t="s">
        <v>45</v>
      </c>
      <c r="C37" s="9"/>
      <c r="D37" s="1"/>
      <c r="G37" s="31"/>
      <c r="H37" s="31"/>
      <c r="I37" s="31"/>
      <c r="J37" s="31"/>
      <c r="K37" s="31"/>
      <c r="L37" s="31"/>
      <c r="M37" s="31"/>
      <c r="N37" s="31"/>
      <c r="O37" s="31"/>
    </row>
    <row r="38" spans="1:15" ht="13.5" customHeight="1" x14ac:dyDescent="0.25">
      <c r="A38" s="3"/>
      <c r="B38" s="8" t="s">
        <v>10</v>
      </c>
      <c r="C38" s="9" t="s">
        <v>8</v>
      </c>
      <c r="D38" s="1">
        <v>180</v>
      </c>
      <c r="F38" s="17">
        <f>D38*E38</f>
        <v>0</v>
      </c>
      <c r="G38" s="31"/>
      <c r="H38" s="31"/>
      <c r="I38" s="31"/>
      <c r="J38" s="31"/>
      <c r="K38" s="31"/>
      <c r="L38" s="31"/>
      <c r="M38" s="31"/>
      <c r="N38" s="31"/>
      <c r="O38" s="31"/>
    </row>
    <row r="39" spans="1:15" ht="13.5" customHeight="1" x14ac:dyDescent="0.25">
      <c r="A39" s="3"/>
      <c r="B39" s="8"/>
      <c r="C39" s="9"/>
      <c r="D39" s="1"/>
      <c r="G39" s="31"/>
      <c r="H39" s="31"/>
      <c r="I39" s="31"/>
      <c r="J39" s="31"/>
      <c r="K39" s="31"/>
      <c r="L39" s="31"/>
      <c r="M39" s="31"/>
      <c r="N39" s="31"/>
      <c r="O39" s="31"/>
    </row>
    <row r="40" spans="1:15" s="11" customFormat="1" x14ac:dyDescent="0.25">
      <c r="A40" s="13" t="s">
        <v>31</v>
      </c>
      <c r="B40" s="14" t="s">
        <v>21</v>
      </c>
      <c r="C40" s="24"/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57" x14ac:dyDescent="0.25">
      <c r="A41" s="3" t="s">
        <v>6</v>
      </c>
      <c r="B41" s="8" t="s">
        <v>46</v>
      </c>
      <c r="C41" s="9"/>
      <c r="D41" s="1"/>
      <c r="G41" s="31"/>
      <c r="H41" s="31"/>
      <c r="I41" s="31"/>
      <c r="J41" s="31"/>
      <c r="K41" s="31"/>
      <c r="L41" s="31"/>
      <c r="M41" s="31"/>
      <c r="N41" s="31"/>
      <c r="O41" s="31"/>
    </row>
    <row r="42" spans="1:15" ht="13.5" customHeight="1" x14ac:dyDescent="0.25">
      <c r="A42" s="3"/>
      <c r="B42" s="8" t="s">
        <v>47</v>
      </c>
      <c r="C42" s="9"/>
      <c r="D42" s="1"/>
      <c r="G42" s="31"/>
      <c r="H42" s="31"/>
      <c r="I42" s="31"/>
      <c r="J42" s="31"/>
      <c r="K42" s="31"/>
      <c r="L42" s="31"/>
      <c r="M42" s="31"/>
      <c r="N42" s="31"/>
      <c r="O42" s="31"/>
    </row>
    <row r="43" spans="1:15" ht="13.5" customHeight="1" x14ac:dyDescent="0.25">
      <c r="A43" s="3"/>
      <c r="B43" s="8" t="s">
        <v>48</v>
      </c>
      <c r="C43" s="9"/>
      <c r="D43" s="1"/>
      <c r="G43" s="31"/>
      <c r="H43" s="31"/>
      <c r="I43" s="31"/>
      <c r="J43" s="31"/>
      <c r="K43" s="31"/>
      <c r="L43" s="31"/>
      <c r="M43" s="31"/>
      <c r="N43" s="31"/>
      <c r="O43" s="31"/>
    </row>
    <row r="44" spans="1:15" ht="13.5" customHeight="1" x14ac:dyDescent="0.25">
      <c r="A44" s="3"/>
      <c r="B44" s="8" t="s">
        <v>30</v>
      </c>
      <c r="C44" s="9" t="s">
        <v>8</v>
      </c>
      <c r="D44" s="1">
        <v>2533</v>
      </c>
      <c r="F44" s="17">
        <f>D44*E44</f>
        <v>0</v>
      </c>
      <c r="G44" s="31"/>
      <c r="H44" s="31"/>
      <c r="I44" s="31"/>
      <c r="J44" s="31"/>
      <c r="K44" s="31"/>
      <c r="L44" s="31"/>
      <c r="M44" s="31"/>
      <c r="N44" s="31"/>
      <c r="O44" s="31"/>
    </row>
    <row r="45" spans="1:15" ht="13.5" customHeight="1" x14ac:dyDescent="0.25">
      <c r="A45" s="3"/>
      <c r="B45" s="8"/>
      <c r="C45" s="9"/>
      <c r="D45" s="1"/>
      <c r="G45" s="31"/>
      <c r="H45" s="31"/>
      <c r="I45" s="31"/>
      <c r="J45" s="31"/>
      <c r="K45" s="31"/>
      <c r="L45" s="31"/>
      <c r="M45" s="31"/>
      <c r="N45" s="31"/>
      <c r="O45" s="31"/>
    </row>
    <row r="46" spans="1:15" ht="13.5" customHeight="1" x14ac:dyDescent="0.25">
      <c r="A46" s="13" t="s">
        <v>50</v>
      </c>
      <c r="B46" s="14" t="s">
        <v>33</v>
      </c>
      <c r="C46" s="9"/>
      <c r="D46" s="1"/>
      <c r="G46" s="31"/>
      <c r="H46" s="31"/>
      <c r="I46" s="31"/>
      <c r="J46" s="31"/>
      <c r="K46" s="31"/>
      <c r="L46" s="31"/>
      <c r="M46" s="31"/>
      <c r="N46" s="31"/>
      <c r="O46" s="31"/>
    </row>
    <row r="47" spans="1:15" s="17" customFormat="1" ht="61.2" customHeight="1" x14ac:dyDescent="0.25">
      <c r="A47" s="15" t="s">
        <v>6</v>
      </c>
      <c r="B47" s="8" t="s">
        <v>34</v>
      </c>
      <c r="C47" s="16"/>
      <c r="G47" s="31"/>
      <c r="H47" s="31"/>
      <c r="I47" s="31"/>
      <c r="J47" s="31"/>
      <c r="K47" s="31"/>
      <c r="L47" s="31"/>
      <c r="M47" s="31"/>
      <c r="N47" s="31"/>
      <c r="O47" s="31"/>
    </row>
    <row r="48" spans="1:15" s="17" customFormat="1" x14ac:dyDescent="0.25">
      <c r="A48" s="15"/>
      <c r="B48" s="8" t="s">
        <v>49</v>
      </c>
      <c r="C48" s="16"/>
      <c r="G48" s="31"/>
      <c r="H48" s="31"/>
      <c r="I48" s="31"/>
      <c r="J48" s="31"/>
      <c r="K48" s="31"/>
      <c r="L48" s="31"/>
      <c r="M48" s="31"/>
      <c r="N48" s="31"/>
      <c r="O48" s="31"/>
    </row>
    <row r="49" spans="1:16" ht="14.25" customHeight="1" x14ac:dyDescent="0.25">
      <c r="A49" s="3"/>
      <c r="B49" s="8" t="s">
        <v>17</v>
      </c>
      <c r="C49" s="9" t="s">
        <v>9</v>
      </c>
      <c r="D49" s="1">
        <v>1610</v>
      </c>
      <c r="F49" s="17">
        <f>D49*E49</f>
        <v>0</v>
      </c>
      <c r="G49" s="31"/>
      <c r="H49" s="31"/>
      <c r="I49" s="31"/>
      <c r="J49" s="31"/>
      <c r="K49" s="31"/>
      <c r="L49" s="31"/>
      <c r="M49" s="31"/>
      <c r="N49" s="31"/>
      <c r="O49" s="31"/>
    </row>
    <row r="50" spans="1:16" s="17" customFormat="1" ht="13.5" customHeight="1" x14ac:dyDescent="0.25">
      <c r="A50" s="15"/>
      <c r="B50" s="8"/>
      <c r="C50" s="16"/>
      <c r="F50" s="17" t="s">
        <v>6</v>
      </c>
      <c r="G50" s="31"/>
      <c r="H50" s="31"/>
      <c r="I50" s="31"/>
      <c r="J50" s="31"/>
      <c r="K50" s="31"/>
      <c r="L50" s="31"/>
      <c r="M50" s="31"/>
      <c r="N50" s="31"/>
      <c r="O50" s="31"/>
    </row>
    <row r="51" spans="1:16" s="17" customFormat="1" ht="13.5" customHeight="1" x14ac:dyDescent="0.25">
      <c r="A51" s="15"/>
      <c r="B51" s="8"/>
      <c r="C51" s="16"/>
      <c r="F51" s="17" t="s">
        <v>6</v>
      </c>
      <c r="G51" s="31"/>
      <c r="H51" s="31"/>
      <c r="I51" s="31"/>
      <c r="J51" s="31"/>
      <c r="K51" s="31"/>
      <c r="L51" s="31"/>
      <c r="M51" s="31"/>
      <c r="N51" s="31"/>
      <c r="O51" s="31"/>
    </row>
    <row r="52" spans="1:16" s="20" customFormat="1" ht="13.5" customHeight="1" x14ac:dyDescent="0.25">
      <c r="A52" s="18"/>
      <c r="B52" s="21" t="s">
        <v>55</v>
      </c>
      <c r="C52" s="19"/>
      <c r="F52" s="22">
        <f>SUM(F13:F51)</f>
        <v>0</v>
      </c>
      <c r="G52" s="31"/>
      <c r="H52" s="31"/>
      <c r="I52" s="31"/>
      <c r="J52" s="31"/>
      <c r="K52" s="31"/>
      <c r="L52" s="31"/>
      <c r="M52" s="31"/>
      <c r="N52" s="31"/>
      <c r="O52" s="31"/>
      <c r="P52" s="17"/>
    </row>
    <row r="53" spans="1:16" s="20" customFormat="1" ht="13.5" customHeight="1" x14ac:dyDescent="0.25">
      <c r="A53" s="18"/>
      <c r="B53" s="21" t="s">
        <v>15</v>
      </c>
      <c r="C53" s="19"/>
      <c r="F53" s="22">
        <f>0.25*F52</f>
        <v>0</v>
      </c>
      <c r="G53" s="31"/>
      <c r="H53" s="31"/>
      <c r="I53" s="31"/>
      <c r="J53" s="31"/>
      <c r="K53" s="31"/>
      <c r="L53" s="31"/>
      <c r="M53" s="31"/>
      <c r="N53" s="31"/>
      <c r="O53" s="31"/>
      <c r="P53" s="17"/>
    </row>
    <row r="54" spans="1:16" s="20" customFormat="1" ht="13.5" customHeight="1" x14ac:dyDescent="0.25">
      <c r="A54" s="18"/>
      <c r="B54" s="21" t="s">
        <v>56</v>
      </c>
      <c r="C54" s="19"/>
      <c r="F54" s="22">
        <f>F52+F53</f>
        <v>0</v>
      </c>
      <c r="G54" s="31"/>
      <c r="H54" s="31"/>
      <c r="I54" s="31"/>
      <c r="J54" s="31"/>
      <c r="K54" s="31"/>
      <c r="L54" s="31"/>
      <c r="M54" s="31"/>
      <c r="N54" s="31"/>
      <c r="O54" s="31"/>
      <c r="P54" s="17"/>
    </row>
    <row r="55" spans="1:16" s="17" customFormat="1" ht="13.5" customHeight="1" x14ac:dyDescent="0.25">
      <c r="A55" s="15"/>
      <c r="B55" s="14"/>
      <c r="C55" s="16"/>
      <c r="F55" s="17" t="s">
        <v>6</v>
      </c>
      <c r="G55" s="31"/>
      <c r="H55" s="31"/>
      <c r="I55" s="31"/>
      <c r="J55" s="31"/>
      <c r="K55" s="31"/>
      <c r="L55" s="31"/>
      <c r="M55" s="31"/>
      <c r="N55" s="31"/>
      <c r="O55" s="31"/>
    </row>
    <row r="56" spans="1:16" s="17" customFormat="1" ht="13.5" customHeight="1" x14ac:dyDescent="0.25">
      <c r="A56" s="15"/>
      <c r="B56" s="14"/>
      <c r="C56" s="16"/>
      <c r="F56" s="17" t="s">
        <v>6</v>
      </c>
      <c r="G56" s="31"/>
      <c r="H56" s="31"/>
      <c r="I56" s="31"/>
      <c r="J56" s="31"/>
      <c r="K56" s="31"/>
      <c r="L56" s="31"/>
      <c r="M56" s="31"/>
      <c r="N56" s="31"/>
      <c r="O56" s="31"/>
    </row>
    <row r="57" spans="1:16" s="17" customFormat="1" ht="13.5" customHeight="1" x14ac:dyDescent="0.25">
      <c r="A57" s="15"/>
      <c r="B57" s="14"/>
      <c r="C57" s="16"/>
      <c r="F57" s="17" t="s">
        <v>6</v>
      </c>
      <c r="G57" s="31"/>
      <c r="H57" s="31"/>
      <c r="I57" s="31"/>
      <c r="J57" s="31"/>
      <c r="K57" s="31"/>
      <c r="L57" s="31"/>
      <c r="M57" s="31"/>
      <c r="N57" s="31"/>
      <c r="O57" s="31"/>
    </row>
    <row r="58" spans="1:16" s="17" customFormat="1" ht="13.5" customHeight="1" x14ac:dyDescent="0.25">
      <c r="A58" s="15"/>
      <c r="B58" s="14"/>
      <c r="C58" s="16"/>
      <c r="G58" s="31"/>
      <c r="H58" s="31"/>
      <c r="I58" s="31"/>
      <c r="J58" s="31"/>
      <c r="K58" s="31"/>
      <c r="L58" s="31"/>
      <c r="M58" s="31"/>
      <c r="N58" s="31"/>
      <c r="O58" s="31"/>
    </row>
    <row r="59" spans="1:16" ht="14.25" customHeight="1" x14ac:dyDescent="0.25">
      <c r="A59" s="3"/>
      <c r="B59" s="4"/>
      <c r="D59" s="1"/>
    </row>
    <row r="60" spans="1:16" s="17" customFormat="1" ht="15" customHeight="1" x14ac:dyDescent="0.25">
      <c r="A60" s="15"/>
      <c r="B60" s="10"/>
      <c r="C60" s="16"/>
      <c r="G60" s="31"/>
      <c r="H60" s="31"/>
      <c r="I60" s="31"/>
      <c r="J60" s="31"/>
      <c r="K60" s="31"/>
      <c r="L60" s="31"/>
      <c r="M60" s="31"/>
      <c r="N60" s="31"/>
      <c r="O60" s="31"/>
    </row>
    <row r="61" spans="1:16" s="17" customFormat="1" ht="13.5" customHeight="1" x14ac:dyDescent="0.25">
      <c r="A61" s="15"/>
      <c r="B61" s="10"/>
      <c r="C61" s="16"/>
      <c r="G61" s="31"/>
      <c r="H61" s="31"/>
      <c r="I61" s="31"/>
      <c r="J61" s="31"/>
      <c r="K61" s="31"/>
      <c r="L61" s="31"/>
      <c r="M61" s="31"/>
      <c r="N61" s="31"/>
      <c r="O61" s="31"/>
    </row>
    <row r="62" spans="1:16" s="17" customFormat="1" ht="13.5" customHeight="1" x14ac:dyDescent="0.25">
      <c r="A62" s="15"/>
      <c r="B62" s="10"/>
      <c r="C62" s="16"/>
      <c r="G62" s="31"/>
      <c r="H62" s="31"/>
      <c r="I62" s="31"/>
      <c r="J62" s="31"/>
      <c r="K62" s="31"/>
      <c r="L62" s="31"/>
      <c r="M62" s="31"/>
      <c r="N62" s="31"/>
      <c r="O62" s="31"/>
    </row>
    <row r="63" spans="1:16" s="17" customFormat="1" ht="13.5" customHeight="1" x14ac:dyDescent="0.25">
      <c r="A63" s="15"/>
      <c r="B63" s="10"/>
      <c r="C63" s="16"/>
      <c r="G63" s="31"/>
      <c r="H63" s="31"/>
      <c r="I63" s="31"/>
      <c r="J63" s="31"/>
      <c r="K63" s="31"/>
      <c r="L63" s="31"/>
      <c r="M63" s="31"/>
      <c r="N63" s="31"/>
      <c r="O63" s="31"/>
    </row>
    <row r="67" spans="2:2" x14ac:dyDescent="0.25">
      <c r="B67" s="1" t="s">
        <v>6</v>
      </c>
    </row>
    <row r="68" spans="2:2" ht="13.5" customHeight="1" x14ac:dyDescent="0.25"/>
  </sheetData>
  <mergeCells count="1">
    <mergeCell ref="B1:E1"/>
  </mergeCells>
  <phoneticPr fontId="0" type="noConversion"/>
  <pageMargins left="0.98425196850393704" right="0.39370078740157483" top="0.98425196850393704" bottom="0.86614173228346458" header="0.51181102362204722" footer="0.51181102362204722"/>
  <pageSetup paperSize="9" scale="90" fitToHeight="0" orientation="portrait" r:id="rId1"/>
  <headerFooter>
    <oddHeader xml:space="preserve">&amp;L&amp;"Arial Narrow,Kurziv"&amp;9Grad Drniš&amp;R&amp;"Arial Narrow,Kurziv"&amp;9 Troškovnik radova&amp;"Arial Narrow,Uobičajeno"
</oddHeader>
    <oddFooter xml:space="preserve">&amp;C&amp;"Arial Narrow,Kurziv"&amp;9 &amp;R&amp;"Arial Narrow,Kurziv"&amp;9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troškovnik!Ispis_naslova</vt:lpstr>
      <vt:lpstr>troškovnik!Podrucje_ispisa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Jerković</dc:creator>
  <cp:lastModifiedBy>Šime Cigić</cp:lastModifiedBy>
  <cp:lastPrinted>2024-04-10T10:48:40Z</cp:lastPrinted>
  <dcterms:created xsi:type="dcterms:W3CDTF">1996-10-14T23:33:28Z</dcterms:created>
  <dcterms:modified xsi:type="dcterms:W3CDTF">2024-04-10T10:50:36Z</dcterms:modified>
</cp:coreProperties>
</file>