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vjezbenik4\Desktop\NABAVA 2021\KG\"/>
    </mc:Choice>
  </mc:AlternateContent>
  <bookViews>
    <workbookView xWindow="0" yWindow="0" windowWidth="28800" windowHeight="11835" activeTab="1"/>
  </bookViews>
  <sheets>
    <sheet name="NASLOV" sheetId="1" r:id="rId1"/>
    <sheet name="IGRALIŠTE S TRIBINOM" sheetId="2" r:id="rId2"/>
  </sheets>
  <definedNames>
    <definedName name="_xlnm.Print_Area" localSheetId="1">'IGRALIŠTE S TRIBINOM'!$A$1:$F$212</definedName>
  </definedNames>
  <calcPr calcId="152511"/>
</workbook>
</file>

<file path=xl/calcChain.xml><?xml version="1.0" encoding="utf-8"?>
<calcChain xmlns="http://schemas.openxmlformats.org/spreadsheetml/2006/main">
  <c r="F54" i="2" l="1"/>
  <c r="F179" i="2"/>
  <c r="F177" i="2"/>
  <c r="F171" i="2"/>
  <c r="F147" i="2"/>
  <c r="F145" i="2"/>
  <c r="F143" i="2"/>
  <c r="F141" i="2"/>
  <c r="F139" i="2"/>
  <c r="F137" i="2"/>
  <c r="F135" i="2"/>
  <c r="F133" i="2"/>
  <c r="F131" i="2"/>
  <c r="F129" i="2"/>
  <c r="F127" i="2"/>
  <c r="F92" i="2"/>
  <c r="F91" i="2"/>
  <c r="F90" i="2"/>
  <c r="F89" i="2"/>
  <c r="F88" i="2"/>
  <c r="F86" i="2"/>
  <c r="F85" i="2"/>
  <c r="F84" i="2"/>
  <c r="F83" i="2"/>
  <c r="F82" i="2"/>
  <c r="F81" i="2"/>
  <c r="F80" i="2"/>
  <c r="F79" i="2"/>
  <c r="F31" i="2"/>
  <c r="F51" i="2"/>
  <c r="F48" i="2"/>
  <c r="F40" i="2"/>
  <c r="F37" i="2"/>
  <c r="F34" i="2"/>
  <c r="F16" i="2"/>
  <c r="F13" i="2"/>
  <c r="F10" i="2"/>
  <c r="F7" i="2"/>
  <c r="F25" i="2"/>
  <c r="F28" i="2"/>
  <c r="F19" i="2"/>
  <c r="F4" i="2"/>
  <c r="F56" i="2"/>
  <c r="F64" i="2"/>
  <c r="F20" i="2"/>
  <c r="F62" i="2"/>
  <c r="F180" i="2"/>
  <c r="F186" i="2"/>
  <c r="F93" i="2"/>
  <c r="F185" i="2"/>
  <c r="F41" i="2"/>
  <c r="F63" i="2"/>
  <c r="F188" i="2"/>
  <c r="F191" i="2"/>
  <c r="F189" i="2"/>
  <c r="F198" i="2"/>
  <c r="F66" i="2"/>
  <c r="F197" i="2"/>
  <c r="F200" i="2"/>
  <c r="F203" i="2"/>
  <c r="F67" i="2"/>
  <c r="F69" i="2"/>
  <c r="F201" i="2"/>
</calcChain>
</file>

<file path=xl/sharedStrings.xml><?xml version="1.0" encoding="utf-8"?>
<sst xmlns="http://schemas.openxmlformats.org/spreadsheetml/2006/main" count="266" uniqueCount="185">
  <si>
    <t xml:space="preserve">Betone i mortove treba miješati u markama, prema propisima HRN za beton, odnosno za mortove kako je to dano u stavci troškovnika. Sav beton u principu potrebno je strojno miješati. Ručno miješanje dozvoljeno je samo za vrlo male količine nekonstruktivnih dijelova na građevini. </t>
  </si>
  <si>
    <t xml:space="preserve">Tehnička oprema i priprema (uređenje) gradilišta za rad odnosi se na dužnost izvođača da prije početka građevinskih radova dostavi investitoru ili nadzornom organu  plan organizacije gradilišta i tehničke opreme, te operativni (dinamički) plan izvršenja ugovorenih radova. </t>
  </si>
  <si>
    <t xml:space="preserve">Ako priloženi plan ne odgovara potrebnoj dinamici izvođenja radova i postojećim tehničkim uvjetima, investitor ili nadzorni inženjer imaju pravo zahtijevati izmjenu ili dopunu plana. </t>
  </si>
  <si>
    <t>ZEMLJANI RADOVI - Ukupno (kn):</t>
  </si>
  <si>
    <t>PRIPREMNI RADOVI - Ukupno (kn):</t>
  </si>
  <si>
    <t>PRIPREMNI RADOVI</t>
  </si>
  <si>
    <t>1.1.</t>
  </si>
  <si>
    <t>1.2.</t>
  </si>
  <si>
    <t>2.1.</t>
  </si>
  <si>
    <t>2.2.</t>
  </si>
  <si>
    <t>2.3.</t>
  </si>
  <si>
    <t>ZEMLJANI RADOVI</t>
  </si>
  <si>
    <t>Pripremni radovi - ukupno (kn):</t>
  </si>
  <si>
    <t>Zemljani radovi - ukupno (kn):</t>
  </si>
  <si>
    <t xml:space="preserve">Osim toga, izvođač je dužan prikazati nadzornom inženjeru i sva tehnička pomagala, koja se nalaze na gradilištu, neophodno potrebna u okviru projektnih zadataka. Investitor ili nadzorni inženjer, nakon prihvaćanja priloženog plana i potrebnih tehničkih pomagala, upisom u građevinski dnevnik, dozvoljava početak rada. </t>
  </si>
  <si>
    <t>Objekti, instalacije i rad u okviru  potrebne opreme i uređenja gradilišta terete troškove režije gradilišta i ne obračunavaju se posebno.</t>
  </si>
  <si>
    <t>Elaborat izvedenog stanja i objekata predaje se investitoru u cjelovitom kartiranom i digitalnom obliku. Broj primjeraka prema dogovoru s investitorom (ovisno o potrebama investitora i komunalnih poduzeća. Elaborat mora biti izrađen u apsolutnim (x, y, z) koordinatama i ovjeren od nadležnog katastarskog ureda.</t>
  </si>
  <si>
    <r>
      <t>Za sve učinjene štete i smetnje odgovoran je izvođač radova i on snosi moralnu odgovornost bez prava nadoknade troškova od investitora. I ovaj vid troškova treba ukalkulirati u jediničnu cijenu m</t>
    </r>
    <r>
      <rPr>
        <vertAlign val="superscript"/>
        <sz val="9"/>
        <rFont val="Microsoft Sans Serif"/>
        <family val="2"/>
        <charset val="238"/>
      </rPr>
      <t>3</t>
    </r>
    <r>
      <rPr>
        <sz val="9"/>
        <rFont val="Microsoft Sans Serif"/>
        <family val="2"/>
        <charset val="238"/>
      </rPr>
      <t xml:space="preserve"> iskopa.</t>
    </r>
  </si>
  <si>
    <t>Izvođač je dužan o svom trošku osigurati gradilište i građevinu od štetnog utjecaja vremenskih nepogoda. Zimi je potrebno građevinu posve osigurati od mraza, tako da ne dođe do smrzavanja i oštećenja izvedenih dijelova.</t>
  </si>
  <si>
    <t xml:space="preserve">Izvođač u potpunosti odgovara za ispravnost izvršene isporuke i jedini je odgovoran za eventualno loše izvedeni rad i lošu kvalitetu isporučenih materijala, opreme ili proizvoda.  </t>
  </si>
  <si>
    <t xml:space="preserve">U pogledu izmjera držati se točno upustva iz prosječnih normi u građevinarstvu, tj. u pogledu dodavanja i odbijanja za kvadraturu i sl. </t>
  </si>
  <si>
    <t>Stvarna kategorija zemljišta ustanovit će se nakon izvršenih iskopa i unijeti u poprečne i uzdužne profile uz upis u građevinski dnevnik, a što potpisuju zajednički izvođač i nadzorni inženjer. Prekopi mimo projektom predviđenih neće se priznavati izvođaču. Iskopani materijal koji će se upotrijebiti, deponirati tako da ne smeta gradnji i iskopu rova cjevovoda.</t>
  </si>
  <si>
    <t>OPĆE NAPOMENE:</t>
  </si>
  <si>
    <t>U troškovniku ovog projekta dani su opisi stavaka za sve vrste predviđenih radova. Za sve što eventualno nije obuhvaćeno tim propisima, izvoditelj radova dužan je pridržavati se propisa danih u ˝Općim tehničkim uvjetima za radove na cestama˝ (Zagreb, prosinac 2001.g.), postojećih propisa i Hrvatskih normi.
Za sve vrste betonskih radova potrebno je pridržavati se Pravilnika o tehničkim normativima za beton i armirani beton i odgovarajućih odredbi poglavlja 7. BETONSKI RADOVI, VI. knjige ˝Općih tehničkih uvjeta za radove na cestama˝.</t>
  </si>
  <si>
    <t xml:space="preserve">Izvođač je dužan izraditi pomoćna sredstva za rad kao što su oplate, ograde, skladišta, dizalice, dobaviti i postaviti strojeve, alat i ostali potreban pribor te poduzeti sve mjere sigurnosti potrebne da ne dođe do nikakvih smetnji i opasnosti po život i zdravlje prolaznika  te  zaposlenih  radnika  i  osoblja. </t>
  </si>
  <si>
    <t>Čuvanje građevine, gradilišta, svih postrojenja, alata i materijala, kako svoga tako i svojih kooperanata, pada u dužnost i na teret izvođača. Svaka šteta koja bi bila prouzročena prolazniku ili susjednoj građevini, uslijed kopanja, pada na teret izvođača koji je dužan odstraniti i nadoknaditi štetu u određenom roku.</t>
  </si>
  <si>
    <t>Prije davanja ponude za izvedbu građevine izvođač je dužan proučiti projektnu dokumentaciju te zatražiti objašnjenja u vezi nejasnih stavki, pregledati trasu građevine, prikupiti potrebne podatke o uvjetima pod kojima će se građevina graditi,  proučiti mogućnosti naših i stranih proizvođača projektirane opreme  te ponuditi opremu tražene kvalitete uz imenovanje dobavljača i predočenje svih tehničkih podataka za ponuđenu opremu.</t>
  </si>
  <si>
    <t xml:space="preserve">Način obračuna je prema tehničkim normativima i njihovim dopunama. Za slučaj da opis pojedinih radova u troškovniku po mišljenju izvođača ili bilo kojeg trećeg zainteresiranog lica nije potpun, izvođač je dužan izvesti te radove prema pravilima građenja i postojećim uzancama, s tim da nema pravo na bilo kakvu odštetu ili promjenu jedinične cijene u troškovniku ukoliko to nije posebno naglasio prilikom davanja ponude. </t>
  </si>
  <si>
    <t>Izvođač je dužan posjedovati ateste o ispitivanju materijala upotrebljenih za izgradnju građevine, te ateste o ispravnosti izvedenih instalacija, a prilikom tehničkog pregleda građevine mora sve ateste dostaviti investitoru na upotrebu.</t>
  </si>
  <si>
    <t>Obračun svih radova mora se vršiti prema stvarno izvedenim i uredno dokumentiranim količinama potvrđenim od nadzornog inženjera, a ne prema količinama danim u pojedinim stavkama dokaznice mjera i troškovnika.</t>
  </si>
  <si>
    <t>Sve nejasnoće u projektu izvođač je dužan s projektantom razjasniti prije početka radova. Bez pismene suglasnosti projektanta, izvođač nema pravo na izmjenu projekta. U protivnom, projektant otklanja od sebe svaku odgovornost za eventualno nastale posljedice. Eventualne opravdane izmjene projekta dužan je nadzorni inženjer investitora unijeti u građevinski dnevnik.</t>
  </si>
  <si>
    <t>Sve izmjene u projektu, opisu radova i jediničnim cijenama mogu uslijediti samo uz suglasnost projektanta i po odobrenju investitora.</t>
  </si>
  <si>
    <t>Ukoliko se ukažu eventualne nejednakosti  između  projektnog rješenja i stanja na gradilištu, izvođač je dužan pravovremeno  o  tome obavijestiti investitora i  projektanta  i  zatražiti  potrebna  objašnjenja. Sve mjere u projektima potrebno je provjeriti u prirodi i svu kontrolu vršiti bez posebne naplate.</t>
  </si>
  <si>
    <t>Svi izvedeni radovi koji odstupaju od projekta, a izvedeni su bez odobrenja nadzornog inženjera i suglasnosti projektanta, moraju se dovesti u sklad s projektom, a troškove koji iz tog proizlaze snosi izvođač.</t>
  </si>
  <si>
    <t>U jediničnim cijenama ovog troškovnika uključeno je izvršenje svih obaveza iz bilo kojeg dijela ili priloga ovog projekta.</t>
  </si>
  <si>
    <t xml:space="preserve">Jedinične cijene u svim stavkama ovog troškovnika obuhvaćaju sav rad, materijal, režiju i zaradu izvođača, odnosno sadrže sve elemente propisane za strukturu prodajne cijene građevinskih  usluga. </t>
  </si>
  <si>
    <t>Pod jediničnom cijenom materijala podrazumijeva se cijena samog  materijala, njegova evenutalna prerada, svi transporti, utovari, istovari kao i uskladištenje dotičnog materijala kako bi ostao kvalitetan do trenutka ugradnje, kao i ispitivanje kvalitete i sve drugo u vezi s materijalom (atesti i sl.).</t>
  </si>
  <si>
    <t>Na svu radnu snagu dodaje se faktor u koji pored ostalog treba uračunati i održavanje gradilišta, postavljanje svih pomičnih objekata na gradilištu kao i demontaža istih.</t>
  </si>
  <si>
    <t>Za cjevovode uzet će se stvarne mjere bez armature i fazonskih komada - prema uzdužnom profilu.</t>
  </si>
  <si>
    <t xml:space="preserve">Iskop vršiti točno prema iskolčenju koje će izvođaču predati investitor. Sve iskope izvesti točno prema nacrtima u projektu. Svi iskopi moraju biti osigurani od zarušavanja propisnim razupiranjem. Uklanjanje obrušenog materijala u rovu u bilo kojoj fazi radova odnosno radi vremenskih nepogoda kao i ispumpavanje zaostale vode u rovu, uključeno je u jediničnu cijenu iskopa. </t>
  </si>
  <si>
    <t>Uređenje gradilišta po završetku radova kao i zemljišta za deponije, prilazne puteve i pomoćne zgrade, uključeno je u jediničnu cijenu i neće se posebno naplaćivati.</t>
  </si>
  <si>
    <t>UKUPNO (bez PDV-a u kunama):</t>
  </si>
  <si>
    <t>Obračun po kom</t>
  </si>
  <si>
    <t>kom</t>
  </si>
  <si>
    <t>m</t>
  </si>
  <si>
    <t>Obračun po m trase</t>
  </si>
  <si>
    <t>REKAPITULACIJA</t>
  </si>
  <si>
    <t>UKUPNO (sa PDV-om u kunama):</t>
  </si>
  <si>
    <t>UKUPNO PDV (u kunama):</t>
  </si>
  <si>
    <t>3.1.</t>
  </si>
  <si>
    <t>3.2.</t>
  </si>
  <si>
    <t>3.3.</t>
  </si>
  <si>
    <t>Iskolčenje i održavanje trase. Sva geodetska mjerenja kojima se podaci iz projekta prenose na teren, osiguranje iskolčenja osi te poligonskih točaka. Postavljanje profila na terenu prema projektiranim poprečnim profilima ceste. Iskolčenje svih objekata na osnovi podataka iz projekta. Neprestano održavanje i kontrola iskolčenja osi, trase i objekata za cijelo vrijeme građenja. Mjeri se i plaća po kilometru trase, priključnih cesta i objekata.
Sve u skladu s točkom 1-02. OTU-a.</t>
  </si>
  <si>
    <t>Elaborat izvedenog stanja i objekata. predaje se investitoru u cjelovitom kartiranom i digitalnom obliku. Broj primjeraka prema dogovoru s investitorom (ovisno o potrebama investitora i komunalnih poduzeća. Elaborat mora biti izrađen u apsolutnim (x, y, z) koordinatama i ovjeren od nadležnog katastarskog ureda. Mjeri se i plaća po kilometru trase, priključnih cesta i objekata.
Sve u skladu s točkom 1-02. OTU-a.</t>
  </si>
  <si>
    <r>
      <t>m</t>
    </r>
    <r>
      <rPr>
        <vertAlign val="superscript"/>
        <sz val="9"/>
        <rFont val="Cambria"/>
        <family val="1"/>
      </rPr>
      <t>2</t>
    </r>
  </si>
  <si>
    <r>
      <t>Obračun po m</t>
    </r>
    <r>
      <rPr>
        <vertAlign val="superscript"/>
        <sz val="9"/>
        <rFont val="Cambria"/>
        <family val="1"/>
      </rPr>
      <t>2</t>
    </r>
  </si>
  <si>
    <t>Redni broj</t>
  </si>
  <si>
    <t>Opis</t>
  </si>
  <si>
    <t>Količina</t>
  </si>
  <si>
    <t>Jedinična cijena</t>
  </si>
  <si>
    <t>Ukupno</t>
  </si>
  <si>
    <t>1.3.</t>
  </si>
  <si>
    <t>1.4.</t>
  </si>
  <si>
    <t>1.5.</t>
  </si>
  <si>
    <t>komplet</t>
  </si>
  <si>
    <t>Uklanjanje grmlja i drveća debljine (promjera) do 10 cm. Ovaj rad obuhvaća uklanjanje grmlja i drveća sa zaraslih površina koje ulaze u koridor ceste, s odsijecanjem grana na dužine pogodne za prijevoz, vađenjem korijenja te starih panjeva, s uklanjanjem svog materijala od tog rada izvan profila ceste, utovar i transport na odlagalište koje osigurava izvođač radova. Sve u skladu s točkom 1-03. OTU-a.</t>
  </si>
  <si>
    <t>Uklanjanje drveća debljine (promjera) od 10 do 30 cm mjereno 1 m od terena te uklanjanje panjeva. Ovaj rad obuhvaća sječu stabala s odsijecanjem grana na dužine pogodne za prijevoz, vađenje panjeva i korijenja s uklanjanjem svog materijala od tog rada izvan profila ceste, utovar i transport na odlagalište koje osigurava izvođač radova.
Sve u skladu s točkom 1-03. OTU-a.</t>
  </si>
  <si>
    <t>Uklanjanje drveća debljine (promjera) veće od 30 cm mjereno 1 m od terena te uklanjanje panjeva. Ovaj rad obuhvaća sječu stabala s odsijecanjem grana na dužine pogodne za prijevoz, vađenje panjeva i korijenja s uklanjanjem svog materijala od tog rada izvan profila ceste, utovar i transport na odlagalište koje osigurava izvođač radova.
Sve u skladu s točkom 1-03. OTU-a.</t>
  </si>
  <si>
    <t>Lociranje i zaštita komunalnih instalacija i priključaka, kao što su zračni i podzemni vodovi električne energije, telefonski vodovi, kanalizacije, vodovodi i dr. bilo  da su sastavni dio gradnje ili koji gradnjom mogu biti ugroženi. Radove izvode specijalizirane organizacije po posebnim projektima i tehničkim uvjetima za pojedinu vrstu radova. Obračun je prema računima specijaliziranih organizacija a iznos u troškovniku su rezervirana sredstva za navedenu namjenu.
Sve u skladu s točkom 1-03. OTU-a.</t>
  </si>
  <si>
    <t>1.6.</t>
  </si>
  <si>
    <r>
      <t>Strojni široki iskop bez obzira na kategoriju tla prema odredbama projekta s utovarom u prijevozno sredstvo i transportom na mjesto deponiranja (ili mjesto ugradnje na trasi). U iskop je uračunato i vađenje rubnjaka i  skidanje postojeće kolničke konstrukcije na mjestima uklapanja i spojeva sa postojećim prometnicama. U cijenu je uključen iskop, utovar u transportno vozilo, prijevoz materijala na mjesto ugradnje na trasi i transport viška materijala na deponiju koju osigurava izvođač radova, priprema privremenih prometnica s održavanjem istih za cijelo vrijeme korištenja, te sanacija okoliša nakon dovršenja radova. Obračun se vrši po m</t>
    </r>
    <r>
      <rPr>
        <vertAlign val="superscript"/>
        <sz val="9"/>
        <rFont val="Cambria"/>
        <family val="1"/>
      </rPr>
      <t>3</t>
    </r>
    <r>
      <rPr>
        <sz val="9"/>
        <rFont val="Cambria"/>
        <family val="1"/>
      </rPr>
      <t xml:space="preserve"> stvarno izvršenog iskopa tla u sraslom stanju, bez obzira na kategoriju. Izvođač radova je dužan obići trasu ceste i upoznati se sa stanjem na terenu prije davanja ponude. Sve u skladu s točkom 2-02. OTU-a.</t>
    </r>
  </si>
  <si>
    <r>
      <t>Ručni iskop tla oko postojećih instalacija prema odredbama projekta s odlaganjem uz rov. U cijenu je uključen ručni iskop, strojni utovar u transportno vozilo, prijevoz na deponiju udaljenosti veće od 5 km koju osigurava izvođač radova, priprema privremenih prometnica s održavanjem istih za cijelo vrijeme korištenja, te sanacija okoliša nakon dovršenja radova. Obračun se vrši po m</t>
    </r>
    <r>
      <rPr>
        <vertAlign val="superscript"/>
        <sz val="9"/>
        <rFont val="Cambria"/>
        <family val="1"/>
      </rPr>
      <t>3</t>
    </r>
    <r>
      <rPr>
        <sz val="9"/>
        <rFont val="Cambria"/>
        <family val="1"/>
      </rPr>
      <t xml:space="preserve"> stvarno izvršenog iskopa tla. Sve u skladu s točkom 2-02. OTU-a. Višak materijala zbrinuti u skladu sa Pravilnikom o gospodarenju građevinskim otpadom (N.N. br. 38/08)</t>
    </r>
  </si>
  <si>
    <t>2.4.</t>
  </si>
  <si>
    <t>Izrada nasipa od kamenih materijala iz iskopa objekta . Strojno nasipanje i razastiranje, prema potrebi vlaženje ili sušenje, planiranje nasipanih slojeva debljine i nagiba prema projektu odnosno utvrđenih pokusnom dionicom, te zbijanje s odgovarajućim sredstvima, a prema odredbama OTU. U cijenu je uključen sav rad i materijal, utovar i transport iz trase ili pozajmišta koje osigurava izvođač radova, te planiranje pokosa nasipa i čišćenje okoline. Sve u skladu s točkom 2-09. OTU-a.</t>
  </si>
  <si>
    <r>
      <t>m</t>
    </r>
    <r>
      <rPr>
        <vertAlign val="superscript"/>
        <sz val="9"/>
        <rFont val="Cambria"/>
        <family val="1"/>
      </rPr>
      <t>3</t>
    </r>
  </si>
  <si>
    <r>
      <t>Obračun po m</t>
    </r>
    <r>
      <rPr>
        <vertAlign val="superscript"/>
        <sz val="9"/>
        <rFont val="Cambria"/>
        <family val="1"/>
      </rPr>
      <t>3</t>
    </r>
  </si>
  <si>
    <t>2.6.</t>
  </si>
  <si>
    <t>Izrada posteljice od kamenih materijala završnog sloja nasipa ili usjeka, ujednačene nosivosti, s grubim i finim planiranjem, eventualnom sanacijom pojedinih manjih površina slabijeg materijala i zbijanjem do tražene zbijenosti, modul stišlivosti mjeren kružnom pločom f30 cm iznosi &gt;40 MN/m2.  uz potrebno vlaženje ili sušenje, sve prena projektu, Sve u skladu s točkom 2-10. OTU-a.</t>
  </si>
  <si>
    <r>
      <t>m</t>
    </r>
    <r>
      <rPr>
        <vertAlign val="superscript"/>
        <sz val="9"/>
        <rFont val="Cambria"/>
        <family val="1"/>
      </rPr>
      <t>2</t>
    </r>
  </si>
  <si>
    <t>Uređenje temeljnog tla mehaničkim zbijanjem. U cijenu je uključeno prethodno čišćenje te planiranje i rad potreban za postizanje optimalne vlažnosti vezanih tala, vlaženjem ili rahljenjem i sušenjem. Kod sjenovitih tala u usjeku u cijenu je uključeno izravnanje sloja usitnjenog kamenog materijala debljine do 20 cm sa zbijanjem. 
Sve u skladu s točkom 2-08. OTU-a.</t>
  </si>
  <si>
    <t>Bankina širine 1.00 metara</t>
  </si>
  <si>
    <t>Izrada bankina od zrnatog kamenog materijala debljine 10 cm, izrada bankina od zrnatog kamenog materijala na uredno izvedenu i preuzetu podlogu, širine prema projektu i debljine u zbijenom stanju prema projektu, a ovisno o debljini kolničke konstrukcije. U cijenu je uključena nabava i prijevoz, razastiranje, grubo i fino planiranje, te zbijanje do tražene zbijenosti, debljine sloja i nagiba prema projektu. Sve u skladu s točkom 2-16. OTU-a. Obračun po m´.</t>
  </si>
  <si>
    <r>
      <t>m</t>
    </r>
    <r>
      <rPr>
        <vertAlign val="superscript"/>
        <sz val="9"/>
        <rFont val="Cambria"/>
        <family val="1"/>
      </rPr>
      <t>´</t>
    </r>
  </si>
  <si>
    <t>ZAVRŠNI SLOJEVI IGRALIŠTA. - Ukupno (kn):</t>
  </si>
  <si>
    <t>Strojna izrada nosivog sloja od zrnatog kamenog materijala 
- najvećeg zrna 63 mm
bez veziva, u debljini prema projektu.
u cijenu je uključena nabava kamenih prirodnih ili drobljenih zrnatih materijala kakvoće i granulacije prema zahtjevima projekta i OTU, utovar, prijevoz, i ugradnja (strojno razastiranje, planiranje i zbijanje do traženog modula stitljivosti ili stupnja zbijenosti) na uređenu i preuzetu podlogu.
Sve u skladu s točkom 5-01. OTU-a.</t>
  </si>
  <si>
    <t>ZAVRŠNI SLOJ  IGRALIŠTA</t>
  </si>
  <si>
    <t>Završni sloj igrališta - ukupno (kn)</t>
  </si>
  <si>
    <r>
      <t>Obračun po m</t>
    </r>
    <r>
      <rPr>
        <vertAlign val="superscript"/>
        <sz val="9"/>
        <rFont val="Cambria"/>
        <family val="1"/>
      </rPr>
      <t>2</t>
    </r>
  </si>
  <si>
    <t>IZGRADNJA JAVNE RASVJETE</t>
  </si>
  <si>
    <t>GRAĐEVINSKI MATERIJAL I RADOVI</t>
  </si>
  <si>
    <t>Strojni iskop bez obzira na kategoriju zemljišta s odlaganjem 0,5 m od ruba iskopa. Obračun se vrši kubaturom u sraslom stanju s vertikalnim stranicama iskopa. Skošenja iskopa nastala iskopom ili zadana projektom ugraditi u jedničnu cijenu</t>
  </si>
  <si>
    <t>Ručni iskop bez obzira na kategoriju zemljišta s odlaganjem 0,5 m od ruba iskopa. Obračun se vrši kubaturom u sraslom stanju s vertikalnim stranicama iskopa. Skošenja iskopa nastala iskopom ili zadana projektom ugraditi u jedničnu cijenu</t>
  </si>
  <si>
    <t>Dobava pijeska granulacije 0-3 mm za izradu kabelske posteljice te ugradnja duž kabelskog rova. Pijesak se polaže u dva sloja.</t>
  </si>
  <si>
    <t>Dobava i ugradnja sipke zemlje u kabelski kanal iznad posteljice, s nabijanjem do potrebne zbijenosti.</t>
  </si>
  <si>
    <t>Zatrpavanje rova materijalom iz iskopa</t>
  </si>
  <si>
    <t>Odvoz viška materijala  s utovarom istog u kamion. Odvoz na javni deponij . Stavka obuhvaća i fino čišćenje površine-dovođenje u prvobitno stanje gdje je bio odložen materijal od iskopa.</t>
  </si>
  <si>
    <t>Dobava i ugradnja PVC štitnika dužine 1m za mehaničku zaštitu kabela</t>
  </si>
  <si>
    <t>Dobava i ugradnja plastične vrpce upozorenja "POZOR-ENERGETSKI KABEL"</t>
  </si>
  <si>
    <t>Iskop rupe za izradu betonskog temelja rasvjetnog stupa, dimenzije. Uračunat odvoz viška materijala u sraslom stanju.</t>
  </si>
  <si>
    <t xml:space="preserve">● 160x160x110cm </t>
  </si>
  <si>
    <t>Dobava betona i izrada betonskog temelja u oplati dimenzija 100x100x110cm. U cijenu uračunati 1,1 m3 betona C25/30, ugradnju dvije PVC cijevi Ø50mm za uvlačenje kabela, dužine 1m i 4 temeljna vijka M24. Temelj se mora izraditi na mjestu ugradnje stupa.</t>
  </si>
  <si>
    <t>Iskolčenje kabelske trase</t>
  </si>
  <si>
    <t>Iskoličenje pozicije rasvjetnih stupova i samostojećih razvodnih ormara</t>
  </si>
  <si>
    <t>Izrada geodetsko - katastarskog elaborata  položenih vodova JR</t>
  </si>
  <si>
    <t>UKUPNO GRAĐEVINSKI MATERIJAL I RADOVI (Kn):</t>
  </si>
  <si>
    <t>ELEKTROMONTAŽNI MATERIJAL I RADOVI</t>
  </si>
  <si>
    <t>Dobava i ugradnja LED reflektora s asimetričnim snopom svjetlosti. Reflektor mora zadovoljiti sljedeće karakteristike:</t>
  </si>
  <si>
    <t>Minmalni svjetlosni tok svjetlosnog izvora: 25380 lm</t>
  </si>
  <si>
    <t>Maksimalna ukupna snaga lampe: 225W</t>
  </si>
  <si>
    <t>Korelirana temperatura nijanse bijelog svijetla CCT:  3000K</t>
  </si>
  <si>
    <t>Minimalna svjetlosna iskoristivost svjetlosnog izvora: 110 lm/W</t>
  </si>
  <si>
    <t>Minimalni LOR: 100%</t>
  </si>
  <si>
    <t>Maksimalni ULOR: 0%</t>
  </si>
  <si>
    <t>Izvedba zaštitnog stakla: ravno kaljeno staklo</t>
  </si>
  <si>
    <t>Indeks renderiranja boje Ra: 80</t>
  </si>
  <si>
    <t>Minimalni životni vijek: 75.000 sati L80</t>
  </si>
  <si>
    <t>-Certifikati: ENEC i CE</t>
  </si>
  <si>
    <t>-Zaštitna klasa: IK08 i IP66</t>
  </si>
  <si>
    <t>-Ugrađena prenaponska zaštita 6kV</t>
  </si>
  <si>
    <t>Referentne svjetlotehničke vrijednosti:</t>
  </si>
  <si>
    <t>Razred rasvjete: Klasa III nogometno igralište po normi 12193:2007 (E)</t>
  </si>
  <si>
    <t>Srednja rasvjetljenost – Em : min. 75lx</t>
  </si>
  <si>
    <t>Minimalna rasvjetljenost – Emin : min. 37,5lx</t>
  </si>
  <si>
    <t>Jednolikost Emin/ Em: min. 0,5</t>
  </si>
  <si>
    <t>Bliještanje GR: max. 55 u svim smjerovima</t>
  </si>
  <si>
    <t>Bliještanje Ti: max. 15% u svim smjerovima</t>
  </si>
  <si>
    <t>Indeks renderiranja boje Ra: min. 20</t>
  </si>
  <si>
    <t>Polazni parametri sportske površine:</t>
  </si>
  <si>
    <t>Dimenzije površine: 40x20m</t>
  </si>
  <si>
    <t>Geometrija rasvjetne opreme:</t>
  </si>
  <si>
    <t>Visina rasvjetnog stupa: 8m</t>
  </si>
  <si>
    <t>Pomak svjetiljke od južnog kuta referente površine: 8m</t>
  </si>
  <si>
    <t>Razmak između stupova: 24,57m</t>
  </si>
  <si>
    <t>Odmak svjetiljka od ruba referentne površine: 5,57m</t>
  </si>
  <si>
    <t xml:space="preserve">
Tip:__________________________________
Proizvođač:___________________________
</t>
  </si>
  <si>
    <t>Metalni rasvjetni stup visine 8m, konusnog oblika, osmerokutnog poprečnog presjeka, vruće pocinčan, s uključenim sidrenim vijcima. Stup mora imati izdržljivost za brzinu vjetra od minimalno 108 km/h s ugrađenim svjetlosnim armaturama, što izvoditelj radova treba dokazati dostavljanjem papirnog certifikata. Stavka obuhvaća nabavu, prijevoz i ugradnju stupa na pripadajući pripremljeni temelj</t>
  </si>
  <si>
    <t>Dobava i ugradnja konzole za prihvat dva reflektora</t>
  </si>
  <si>
    <t>Dobava ,montaža i spajanje razdjelnika rasvjetnog stupa komplet s 2 (dva) osigurača 10A, stezaljkama za ulaz-izlaz 3 kabela NA2XY 4x25mm2, te stezaljkama za 2 kabela presjeka 3x2,5 mm2 prema rasvjetnim tijelima.</t>
  </si>
  <si>
    <t>Dobava i ugradnja kabela tipa  NA2XY 4x25 mm2. Jedinična cijena obuhvaća nabavu, prijevoz i polaganje kabela u rov te provlačenje kroz cijevi</t>
  </si>
  <si>
    <t>Dobava i ugradnja kabela tipa  NYM-J 3x2,5 mm2 za potrebe napajanja svjetiljke. Jedinična cijena obuhvaća nabavu, prijevoz i polaganje kabela u rasvjetni stup</t>
  </si>
  <si>
    <t>Dobava, doprema i ugradnja kabelske glave za kabele s plastičnom izolacijom presjeka 4x25 mm2</t>
  </si>
  <si>
    <t>Dobava i ugradnja aluminijsko-bakrene kabelske 
stopice, uzdužno vodonepropusne za presjek vodiča 25mm2 te s rupom promjera 12mm</t>
  </si>
  <si>
    <t>Dobava i ugradnja bakrenog užeta Cu 50mm2. Jedinična cijena obuhvaća nabavu, prijevoz i polaganje kabela u rov te provlačenje kroz cijevi</t>
  </si>
  <si>
    <t>Dobava i ugradnja na uzemljivač presjeka 50mm2 bakrene stopice M10</t>
  </si>
  <si>
    <t>Dobava i ugradnja bakrene kompresijske odvojne stezaljke H-izvedbe (dvije po spoju) na uzemljivačko bakreno uže presjeka 50mm2</t>
  </si>
  <si>
    <t>Dobava i ugradnja dvodijelnog samostojećeg priključnog-mjernog-upravljačkog ormara za sportsku rasvjetu s plastičnim temeljem, oznake GPMUO, izrađenog od poliestera, minimalnih dimenzija (šxvxd) (440+785)x1080x320, sa slijedećom ugrađenom opremom:</t>
  </si>
  <si>
    <t>● tropolna rastavna osiguračka sklopka 160A, za
   osigurače NV 00, komada 2</t>
  </si>
  <si>
    <t>● visokoučinski osigurač NV 00 160A, komada 3</t>
  </si>
  <si>
    <t>● visokoučinski osigurač NV 00 100A, komada 3</t>
  </si>
  <si>
    <t>● tropolna rastavna osiguračka skopka 100A za cilindrične osigurače 22x58 gG, komada 4</t>
  </si>
  <si>
    <t>● Cilindrični osigurač 16A, karakteristike gG, dimenzije 22x58mm , komada 12</t>
  </si>
  <si>
    <t>● jednopolna rastavna osiguračka skopka 32A za cilindrične osigurače 10x38 gG, komada 7</t>
  </si>
  <si>
    <t>● Cilindrični osigurač 16A, karakteristike gG, dimenzije 10x38mm, komada 2</t>
  </si>
  <si>
    <t>● Cilindrični osigurač 6A, karakteristike gG, dimenzije 10x38mm, komada 5</t>
  </si>
  <si>
    <t>● tropolni odvodnik prenapona tip 1+2 s izmjenjivim ulošcima, maksimalna odvodna struja (8/20 µs) minimalno 50kA, ukupna nazivna odvodna struja (8/20 μs) minimalno 120kA, struja munje (10/350 μs) minimalno 12,5kA, ukupna impulsna struja (10/350 μs) minimalno 37,5kA, najviši trajni napon maksimalno 280V, komada 1</t>
  </si>
  <si>
    <t>● dvopolna FID sklopka tip A, 25/0,03A, komada 1</t>
  </si>
  <si>
    <t>● grebenasta sklopka 1-0-2, 1P, 20A, komada 4</t>
  </si>
  <si>
    <t>● četveropolni sklopnik 230V, 50Hz, 25A, komada 4</t>
  </si>
  <si>
    <t>● rasvjetno grlo E1 s žaruljom snage 20W</t>
  </si>
  <si>
    <t>● instalacijska sklopka za rasvjetno grlo i utičnicu, komada 2</t>
  </si>
  <si>
    <t>● šuko utičnica s poklopcem, 230V/16A, komada 2</t>
  </si>
  <si>
    <t>● limitator snage (ugrađuje HEP)</t>
  </si>
  <si>
    <t>● natpisi upozorenja</t>
  </si>
  <si>
    <t>● jednopolna shema</t>
  </si>
  <si>
    <t>● cilindar bravica HEP ODS</t>
  </si>
  <si>
    <t>● cilindar bravica vlasnika rasvjete</t>
  </si>
  <si>
    <t>● spojni materijal (kabeli za ožičenje, redne stezaljke, vijci, matice...itd)- komplet 1</t>
  </si>
  <si>
    <t>Mjerenje i izdavanje mjernog protokola</t>
  </si>
  <si>
    <t>● otpora izolacije</t>
  </si>
  <si>
    <t>● otpora uzemljenja</t>
  </si>
  <si>
    <t>● otpora petlje</t>
  </si>
  <si>
    <t>Funkcionalno ispitivanje i stavljanje sustava pod napon</t>
  </si>
  <si>
    <t>UKUPNO ELEKTROMONTAŽNI MATERIJAL I RADOVI (Kn):</t>
  </si>
  <si>
    <t>UKUPNO (KN):</t>
  </si>
  <si>
    <t>PDV 25% (KN):</t>
  </si>
  <si>
    <t>SVEUKUPNO(KN):</t>
  </si>
  <si>
    <t>Jedinica mjera</t>
  </si>
  <si>
    <t>ELEKTRIMONAŽNI MATERIJAL I RADOVI</t>
  </si>
  <si>
    <t>REKAPITULACIJA JAVNE RASVJETE</t>
  </si>
  <si>
    <t>UKUPNA REKAPITULACIJA:</t>
  </si>
  <si>
    <t>JAVNA RASVJETA</t>
  </si>
  <si>
    <t>Izrada nosivog sloja (srednje prometno opterećenje) AC 22 base 35/50 AG 6 M2, debljine 5,0 cm.  U cijeni su sadržani svi troškovi nabave materijala, proizvodnje i ugradnje asfaltne mješavine, prijevoz, oprema i sve ostalo potrebno za potpuno izvođenje radova. Obračun je po m2 gornje površine stvarno položenog i ugrađenog nosivog sloja.  Izvedba i kontrola kakvoće prema (HRN EN 13108-1)  i tehničkim svojstvima i zahtjevima za građevne proizvode za proizvodnju asfaltnih mješavina i za asfaltne slojeve kolnika.</t>
  </si>
  <si>
    <t>Izrada habajućeg sloja (srednje prometno opterećenje) AC 11 surf  PmB 45/80-65 AG2 M2, debljine 3,0 cm.  U cijeni su sadržani svi troškovi nabave materijala, proizvodnje i ugradnje asfaltne mješavine, prijevoz, oprema i sve ostalo što je potrebno za potpuno izvođenje radova. Obračun je po m2 gornje površine stvarno položenog i ugrađenog habajućeg sloja od asfaltbetona sukladno projektu. Izvedba i kontrola kakvoće prema (HRN EN 13108-1)  i tehničkim svojstvima i zahtjevima za građevne proizvode za proizvodnju asfaltnih mješavina i za asfaltne slojeve kolnika.</t>
  </si>
  <si>
    <t>2.5.</t>
  </si>
  <si>
    <t xml:space="preserve">IGRALIŠTE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</si>
</sst>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Red]#,##0.00"/>
    <numFmt numFmtId="165" formatCode="mmm/dd"/>
    <numFmt numFmtId="166" formatCode="###,##0.00"/>
    <numFmt numFmtId="167" formatCode="#,##0.0"/>
  </numFmts>
  <fonts count="30" x14ac:knownFonts="1">
    <font>
      <sz val="10"/>
      <name val="MS Sans Serif"/>
    </font>
    <font>
      <sz val="10"/>
      <name val="MS Sans Serif"/>
      <family val="2"/>
      <charset val="238"/>
    </font>
    <font>
      <sz val="9"/>
      <name val="Microsoft Sans Serif"/>
      <family val="2"/>
      <charset val="238"/>
    </font>
    <font>
      <b/>
      <sz val="9"/>
      <name val="Microsoft Sans Serif"/>
      <family val="2"/>
      <charset val="238"/>
    </font>
    <font>
      <vertAlign val="superscript"/>
      <sz val="9"/>
      <name val="Microsoft Sans Serif"/>
      <family val="2"/>
      <charset val="238"/>
    </font>
    <font>
      <sz val="11"/>
      <color indexed="8"/>
      <name val="Calibri"/>
      <family val="2"/>
      <charset val="238"/>
    </font>
    <font>
      <sz val="11"/>
      <color indexed="9"/>
      <name val="Calibri"/>
      <family val="2"/>
      <charset val="238"/>
    </font>
    <font>
      <sz val="11"/>
      <color indexed="17"/>
      <name val="Calibri"/>
      <family val="2"/>
      <charset val="238"/>
    </font>
    <font>
      <b/>
      <sz val="11"/>
      <color indexed="63"/>
      <name val="Calibri"/>
      <family val="2"/>
      <charset val="238"/>
    </font>
    <font>
      <b/>
      <sz val="11"/>
      <color indexed="10"/>
      <name val="Calibri"/>
      <family val="2"/>
      <charset val="238"/>
    </font>
    <font>
      <sz val="11"/>
      <color indexed="20"/>
      <name val="Calibri"/>
      <family val="2"/>
      <charset val="238"/>
    </font>
    <font>
      <b/>
      <sz val="18"/>
      <color indexed="62"/>
      <name val="Cambria"/>
      <family val="2"/>
      <charset val="238"/>
    </font>
    <font>
      <b/>
      <sz val="15"/>
      <color indexed="62"/>
      <name val="Calibri"/>
      <family val="2"/>
      <charset val="238"/>
    </font>
    <font>
      <b/>
      <sz val="13"/>
      <color indexed="62"/>
      <name val="Calibri"/>
      <family val="2"/>
      <charset val="238"/>
    </font>
    <font>
      <b/>
      <sz val="11"/>
      <color indexed="62"/>
      <name val="Calibri"/>
      <family val="2"/>
      <charset val="238"/>
    </font>
    <font>
      <sz val="11"/>
      <color indexed="19"/>
      <name val="Calibri"/>
      <family val="2"/>
      <charset val="238"/>
    </font>
    <font>
      <sz val="11"/>
      <color indexed="10"/>
      <name val="Calibri"/>
      <family val="2"/>
      <charset val="238"/>
    </font>
    <font>
      <b/>
      <sz val="11"/>
      <color indexed="9"/>
      <name val="Calibri"/>
      <family val="2"/>
      <charset val="238"/>
    </font>
    <font>
      <i/>
      <sz val="11"/>
      <color indexed="23"/>
      <name val="Calibri"/>
      <family val="2"/>
      <charset val="238"/>
    </font>
    <font>
      <b/>
      <sz val="11"/>
      <color indexed="8"/>
      <name val="Calibri"/>
      <family val="2"/>
      <charset val="238"/>
    </font>
    <font>
      <sz val="11"/>
      <color indexed="62"/>
      <name val="Calibri"/>
      <family val="2"/>
      <charset val="238"/>
    </font>
    <font>
      <sz val="10"/>
      <name val="MS Sans Serif"/>
      <family val="2"/>
      <charset val="238"/>
    </font>
    <font>
      <vertAlign val="superscript"/>
      <sz val="9"/>
      <name val="Cambria"/>
      <family val="1"/>
    </font>
    <font>
      <sz val="9"/>
      <name val="Cambria"/>
      <family val="1"/>
    </font>
    <font>
      <sz val="11"/>
      <color theme="1"/>
      <name val="Calibri"/>
      <family val="2"/>
      <scheme val="minor"/>
    </font>
    <font>
      <sz val="9"/>
      <name val="Cambria"/>
      <family val="1"/>
      <scheme val="major"/>
    </font>
    <font>
      <sz val="9"/>
      <color theme="1"/>
      <name val="Cambria"/>
      <family val="1"/>
      <scheme val="major"/>
    </font>
    <font>
      <sz val="9"/>
      <color rgb="FF000000"/>
      <name val="Cambria"/>
      <family val="1"/>
      <scheme val="major"/>
    </font>
    <font>
      <sz val="9"/>
      <color rgb="FF00B050"/>
      <name val="Cambria"/>
      <family val="1"/>
      <scheme val="major"/>
    </font>
    <font>
      <sz val="9"/>
      <color rgb="FFFF0000"/>
      <name val="Cambria"/>
      <family val="1"/>
      <scheme val="major"/>
    </font>
  </fonts>
  <fills count="22">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theme="0"/>
        <bgColor indexed="64"/>
      </patternFill>
    </fill>
    <fill>
      <patternFill patternType="solid">
        <fgColor theme="4"/>
        <bgColor indexed="64"/>
      </patternFill>
    </fill>
    <fill>
      <patternFill patternType="solid">
        <fgColor theme="0"/>
        <bgColor rgb="FFDBE5F1"/>
      </patternFill>
    </fill>
    <fill>
      <patternFill patternType="solid">
        <fgColor theme="0"/>
        <bgColor rgb="FFF2F2F2"/>
      </patternFill>
    </fill>
  </fills>
  <borders count="32">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63"/>
      </left>
      <right style="thin">
        <color indexed="63"/>
      </right>
      <top style="thin">
        <color indexed="63"/>
      </top>
      <bottom style="thin">
        <color indexed="63"/>
      </bottom>
      <diagonal/>
    </border>
    <border>
      <left/>
      <right/>
      <top/>
      <bottom style="double">
        <color indexed="10"/>
      </bottom>
      <diagonal/>
    </border>
    <border>
      <left/>
      <right/>
      <top style="thin">
        <color indexed="56"/>
      </top>
      <bottom style="double">
        <color indexed="56"/>
      </bottom>
      <diagonal/>
    </border>
    <border>
      <left/>
      <right/>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style="thin">
        <color indexed="64"/>
      </left>
      <right style="double">
        <color indexed="64"/>
      </right>
      <top style="double">
        <color indexed="64"/>
      </top>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s>
  <cellStyleXfs count="88">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21" fillId="4" borderId="1" applyNumberFormat="0" applyFont="0" applyAlignment="0" applyProtection="0"/>
    <xf numFmtId="0" fontId="21" fillId="4" borderId="1" applyNumberFormat="0" applyFont="0" applyAlignment="0" applyProtection="0"/>
    <xf numFmtId="40" fontId="1" fillId="0" borderId="0" applyFont="0" applyFill="0" applyBorder="0" applyAlignment="0" applyProtection="0"/>
    <xf numFmtId="0" fontId="7" fillId="5" borderId="0" applyNumberFormat="0" applyBorder="0" applyAlignment="0" applyProtection="0"/>
    <xf numFmtId="0" fontId="7" fillId="5"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8" fillId="16" borderId="7" applyNumberFormat="0" applyAlignment="0" applyProtection="0"/>
    <xf numFmtId="0" fontId="8" fillId="16" borderId="7" applyNumberFormat="0" applyAlignment="0" applyProtection="0"/>
    <xf numFmtId="0" fontId="9" fillId="16" borderId="2" applyNumberFormat="0" applyAlignment="0" applyProtection="0"/>
    <xf numFmtId="0" fontId="9" fillId="16" borderId="2" applyNumberFormat="0" applyAlignment="0" applyProtection="0"/>
    <xf numFmtId="0" fontId="10" fillId="15" borderId="0" applyNumberFormat="0" applyBorder="0" applyAlignment="0" applyProtection="0"/>
    <xf numFmtId="0" fontId="10" fillId="15" borderId="0" applyNumberFormat="0" applyBorder="0" applyAlignment="0" applyProtection="0"/>
    <xf numFmtId="0" fontId="12" fillId="0" borderId="4"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5" applyNumberFormat="0" applyFill="0" applyAlignment="0" applyProtection="0"/>
    <xf numFmtId="0" fontId="14" fillId="0" borderId="6" applyNumberFormat="0" applyFill="0" applyAlignment="0" applyProtection="0"/>
    <xf numFmtId="0" fontId="14" fillId="0" borderId="6" applyNumberFormat="0" applyFill="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5" fillId="7" borderId="0" applyNumberFormat="0" applyBorder="0" applyAlignment="0" applyProtection="0"/>
    <xf numFmtId="0" fontId="15" fillId="7" borderId="0" applyNumberFormat="0" applyBorder="0" applyAlignment="0" applyProtection="0"/>
    <xf numFmtId="0" fontId="24" fillId="0" borderId="0"/>
    <xf numFmtId="0" fontId="24" fillId="0" borderId="0"/>
    <xf numFmtId="0" fontId="24" fillId="0" borderId="0"/>
    <xf numFmtId="0" fontId="16" fillId="0" borderId="8" applyNumberFormat="0" applyFill="0" applyAlignment="0" applyProtection="0"/>
    <xf numFmtId="0" fontId="16" fillId="0" borderId="8" applyNumberFormat="0" applyFill="0" applyAlignment="0" applyProtection="0"/>
    <xf numFmtId="0" fontId="17" fillId="17" borderId="3" applyNumberFormat="0" applyAlignment="0" applyProtection="0"/>
    <xf numFmtId="0" fontId="17" fillId="17" borderId="3" applyNumberFormat="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9" fillId="0" borderId="9" applyNumberFormat="0" applyFill="0" applyAlignment="0" applyProtection="0"/>
    <xf numFmtId="0" fontId="19" fillId="0" borderId="9" applyNumberFormat="0" applyFill="0" applyAlignment="0" applyProtection="0"/>
    <xf numFmtId="0" fontId="20" fillId="7" borderId="2" applyNumberFormat="0" applyAlignment="0" applyProtection="0"/>
    <xf numFmtId="0" fontId="20" fillId="7" borderId="2" applyNumberFormat="0" applyAlignment="0" applyProtection="0"/>
    <xf numFmtId="40" fontId="21" fillId="0" borderId="0" applyFont="0" applyFill="0" applyBorder="0" applyAlignment="0" applyProtection="0"/>
  </cellStyleXfs>
  <cellXfs count="240">
    <xf numFmtId="0" fontId="0" fillId="0" borderId="0" xfId="0"/>
    <xf numFmtId="0" fontId="2" fillId="0" borderId="0" xfId="0" applyFont="1" applyAlignment="1">
      <alignment horizontal="right" vertical="center"/>
    </xf>
    <xf numFmtId="0" fontId="3" fillId="0" borderId="0" xfId="0" applyFont="1" applyAlignment="1">
      <alignment horizontal="justify" vertical="center" wrapText="1"/>
    </xf>
    <xf numFmtId="0" fontId="2" fillId="0" borderId="0" xfId="0" applyFont="1" applyAlignment="1">
      <alignment horizontal="left" vertical="center"/>
    </xf>
    <xf numFmtId="0" fontId="2" fillId="0" borderId="0" xfId="0" applyFont="1" applyAlignment="1">
      <alignment horizontal="justify" vertical="center" wrapText="1"/>
    </xf>
    <xf numFmtId="0" fontId="2" fillId="0" borderId="0" xfId="0" applyFont="1" applyAlignment="1">
      <alignment horizontal="right" vertical="center" wrapText="1"/>
    </xf>
    <xf numFmtId="0" fontId="2" fillId="0" borderId="0" xfId="0" applyFont="1" applyFill="1" applyAlignment="1">
      <alignment horizontal="justify" vertical="top"/>
    </xf>
    <xf numFmtId="0" fontId="2" fillId="0" borderId="0" xfId="0" applyFont="1" applyFill="1" applyAlignment="1" applyProtection="1">
      <alignment horizontal="justify" vertical="top" wrapText="1"/>
    </xf>
    <xf numFmtId="0" fontId="2" fillId="0" borderId="0" xfId="0" applyFont="1" applyFill="1" applyAlignment="1">
      <alignment horizontal="justify" vertical="top" wrapText="1"/>
    </xf>
    <xf numFmtId="0" fontId="25" fillId="18" borderId="0" xfId="0" applyFont="1" applyFill="1" applyBorder="1" applyAlignment="1">
      <alignment horizontal="justify" vertical="top"/>
    </xf>
    <xf numFmtId="0" fontId="25" fillId="18" borderId="0" xfId="0" applyFont="1" applyFill="1" applyBorder="1" applyAlignment="1">
      <alignment horizontal="center" vertical="top"/>
    </xf>
    <xf numFmtId="0" fontId="25" fillId="18" borderId="0" xfId="0" applyFont="1" applyFill="1" applyBorder="1" applyAlignment="1">
      <alignment horizontal="justify"/>
    </xf>
    <xf numFmtId="16" fontId="25" fillId="18" borderId="0" xfId="0" applyNumberFormat="1" applyFont="1" applyFill="1" applyBorder="1" applyAlignment="1">
      <alignment horizontal="left" vertical="top"/>
    </xf>
    <xf numFmtId="4" fontId="25" fillId="18" borderId="0" xfId="0" applyNumberFormat="1" applyFont="1" applyFill="1" applyBorder="1" applyAlignment="1">
      <alignment horizontal="center" vertical="top"/>
    </xf>
    <xf numFmtId="4" fontId="25" fillId="18" borderId="0" xfId="39" applyNumberFormat="1" applyFont="1" applyFill="1" applyBorder="1" applyAlignment="1">
      <alignment horizontal="center" vertical="top" wrapText="1"/>
    </xf>
    <xf numFmtId="4" fontId="25" fillId="18" borderId="0" xfId="0" applyNumberFormat="1" applyFont="1" applyFill="1" applyBorder="1" applyAlignment="1">
      <alignment horizontal="center" vertical="top" wrapText="1"/>
    </xf>
    <xf numFmtId="0" fontId="25" fillId="0" borderId="0" xfId="0" applyFont="1" applyFill="1" applyBorder="1" applyAlignment="1">
      <alignment horizontal="center" vertical="top"/>
    </xf>
    <xf numFmtId="0" fontId="25" fillId="18" borderId="0" xfId="0" applyFont="1" applyFill="1" applyBorder="1" applyAlignment="1">
      <alignment horizontal="left" vertical="top" wrapText="1"/>
    </xf>
    <xf numFmtId="0" fontId="25" fillId="0" borderId="0" xfId="0" applyFont="1" applyFill="1" applyBorder="1" applyAlignment="1">
      <alignment horizontal="justify"/>
    </xf>
    <xf numFmtId="0" fontId="25" fillId="0" borderId="0" xfId="0" applyFont="1" applyFill="1" applyBorder="1" applyAlignment="1">
      <alignment horizontal="justify" vertical="top"/>
    </xf>
    <xf numFmtId="0" fontId="25" fillId="0" borderId="0" xfId="0" applyFont="1" applyBorder="1" applyAlignment="1">
      <alignment horizontal="justify"/>
    </xf>
    <xf numFmtId="0" fontId="25" fillId="0" borderId="0" xfId="0" applyFont="1" applyBorder="1" applyAlignment="1">
      <alignment horizontal="left" vertical="top" wrapText="1"/>
    </xf>
    <xf numFmtId="0" fontId="25" fillId="18" borderId="0" xfId="0" applyFont="1" applyFill="1" applyBorder="1" applyAlignment="1">
      <alignment horizontal="left"/>
    </xf>
    <xf numFmtId="0" fontId="25" fillId="18" borderId="0" xfId="0" applyFont="1" applyFill="1" applyBorder="1" applyAlignment="1">
      <alignment horizontal="left" vertical="top"/>
    </xf>
    <xf numFmtId="0" fontId="25" fillId="18" borderId="0" xfId="0" applyFont="1" applyFill="1" applyBorder="1" applyAlignment="1">
      <alignment horizontal="justify" vertical="top" wrapText="1"/>
    </xf>
    <xf numFmtId="40" fontId="25" fillId="18" borderId="0" xfId="87" applyFont="1" applyFill="1" applyBorder="1" applyAlignment="1">
      <alignment horizontal="center" vertical="top" wrapText="1"/>
    </xf>
    <xf numFmtId="0" fontId="25" fillId="18" borderId="0" xfId="0" applyFont="1" applyFill="1" applyBorder="1" applyAlignment="1">
      <alignment horizontal="center" vertical="top" wrapText="1"/>
    </xf>
    <xf numFmtId="0" fontId="25" fillId="18" borderId="0" xfId="0" applyFont="1" applyFill="1" applyBorder="1"/>
    <xf numFmtId="0" fontId="25" fillId="18" borderId="0" xfId="0" applyFont="1" applyFill="1" applyBorder="1" applyAlignment="1">
      <alignment horizontal="center"/>
    </xf>
    <xf numFmtId="4" fontId="25" fillId="18" borderId="0" xfId="39" applyNumberFormat="1" applyFont="1" applyFill="1" applyBorder="1" applyAlignment="1">
      <alignment horizontal="center"/>
    </xf>
    <xf numFmtId="4" fontId="25" fillId="18" borderId="0" xfId="0" applyNumberFormat="1" applyFont="1" applyFill="1" applyBorder="1" applyAlignment="1">
      <alignment horizontal="center"/>
    </xf>
    <xf numFmtId="0" fontId="25" fillId="18" borderId="0" xfId="0" applyFont="1" applyFill="1" applyBorder="1" applyAlignment="1">
      <alignment horizontal="center" vertical="justify" wrapText="1"/>
    </xf>
    <xf numFmtId="0" fontId="25" fillId="18" borderId="10" xfId="0" applyFont="1" applyFill="1" applyBorder="1" applyAlignment="1">
      <alignment horizontal="center"/>
    </xf>
    <xf numFmtId="0" fontId="25" fillId="18" borderId="10" xfId="0" applyFont="1" applyFill="1" applyBorder="1" applyAlignment="1">
      <alignment horizontal="center" vertical="top"/>
    </xf>
    <xf numFmtId="4" fontId="25" fillId="0" borderId="0" xfId="39" applyNumberFormat="1" applyFont="1" applyFill="1" applyBorder="1" applyAlignment="1" applyProtection="1">
      <alignment horizontal="center"/>
    </xf>
    <xf numFmtId="0" fontId="25" fillId="0" borderId="0" xfId="0" applyFont="1" applyBorder="1" applyAlignment="1">
      <alignment horizontal="center"/>
    </xf>
    <xf numFmtId="4" fontId="25" fillId="0" borderId="0" xfId="0" applyNumberFormat="1" applyFont="1" applyBorder="1" applyAlignment="1">
      <alignment horizontal="center"/>
    </xf>
    <xf numFmtId="0" fontId="25" fillId="19" borderId="0" xfId="0" applyFont="1" applyFill="1" applyBorder="1" applyAlignment="1">
      <alignment horizontal="justify"/>
    </xf>
    <xf numFmtId="0" fontId="25" fillId="18" borderId="10" xfId="0" applyFont="1" applyFill="1" applyBorder="1" applyAlignment="1">
      <alignment horizontal="justify"/>
    </xf>
    <xf numFmtId="0" fontId="25" fillId="0" borderId="11" xfId="0" applyFont="1" applyFill="1" applyBorder="1" applyAlignment="1">
      <alignment horizontal="center" vertical="top" wrapText="1"/>
    </xf>
    <xf numFmtId="0" fontId="25" fillId="0" borderId="12" xfId="0" applyFont="1" applyFill="1" applyBorder="1" applyAlignment="1">
      <alignment horizontal="center" vertical="center" wrapText="1"/>
    </xf>
    <xf numFmtId="0" fontId="25" fillId="0" borderId="13" xfId="0" applyFont="1" applyFill="1" applyBorder="1" applyAlignment="1">
      <alignment horizontal="center" wrapText="1"/>
    </xf>
    <xf numFmtId="166" fontId="25" fillId="0" borderId="14" xfId="0" applyNumberFormat="1" applyFont="1" applyFill="1" applyBorder="1" applyAlignment="1">
      <alignment horizontal="center" vertical="center" wrapText="1"/>
    </xf>
    <xf numFmtId="166" fontId="25" fillId="0" borderId="14" xfId="0" applyNumberFormat="1" applyFont="1" applyFill="1" applyBorder="1" applyAlignment="1">
      <alignment horizontal="center" wrapText="1"/>
    </xf>
    <xf numFmtId="166" fontId="25" fillId="0" borderId="15" xfId="0" applyNumberFormat="1" applyFont="1" applyFill="1" applyBorder="1" applyAlignment="1">
      <alignment horizontal="center" vertical="center" wrapText="1"/>
    </xf>
    <xf numFmtId="0" fontId="25" fillId="0" borderId="16" xfId="0" applyFont="1" applyFill="1" applyBorder="1" applyAlignment="1">
      <alignment horizontal="center" wrapText="1"/>
    </xf>
    <xf numFmtId="0" fontId="25" fillId="0" borderId="0" xfId="0" applyFont="1" applyBorder="1" applyAlignment="1">
      <alignment horizontal="center" vertical="top"/>
    </xf>
    <xf numFmtId="40" fontId="25" fillId="18" borderId="0" xfId="87" applyFont="1" applyFill="1" applyBorder="1" applyAlignment="1">
      <alignment horizontal="center" vertical="top"/>
    </xf>
    <xf numFmtId="164" fontId="25" fillId="18" borderId="0" xfId="0" applyNumberFormat="1" applyFont="1" applyFill="1" applyBorder="1" applyAlignment="1">
      <alignment horizontal="center" vertical="top"/>
    </xf>
    <xf numFmtId="164" fontId="25" fillId="18" borderId="0" xfId="0" applyNumberFormat="1" applyFont="1" applyFill="1" applyBorder="1" applyAlignment="1">
      <alignment horizontal="center"/>
    </xf>
    <xf numFmtId="0" fontId="25" fillId="18" borderId="10" xfId="0" applyFont="1" applyFill="1" applyBorder="1" applyAlignment="1">
      <alignment horizontal="justify" vertical="top" wrapText="1"/>
    </xf>
    <xf numFmtId="40" fontId="25" fillId="18" borderId="10" xfId="87" applyFont="1" applyFill="1" applyBorder="1" applyAlignment="1">
      <alignment horizontal="center" vertical="top"/>
    </xf>
    <xf numFmtId="164" fontId="25" fillId="18" borderId="10" xfId="0" applyNumberFormat="1" applyFont="1" applyFill="1" applyBorder="1" applyAlignment="1">
      <alignment horizontal="center" vertical="top"/>
    </xf>
    <xf numFmtId="0" fontId="25" fillId="18" borderId="10" xfId="0" applyFont="1" applyFill="1" applyBorder="1"/>
    <xf numFmtId="164" fontId="25" fillId="18" borderId="10" xfId="0" applyNumberFormat="1" applyFont="1" applyFill="1" applyBorder="1" applyAlignment="1">
      <alignment horizontal="center"/>
    </xf>
    <xf numFmtId="0" fontId="25" fillId="0" borderId="0" xfId="0" applyFont="1" applyProtection="1"/>
    <xf numFmtId="49" fontId="25" fillId="0" borderId="0" xfId="0" applyNumberFormat="1" applyFont="1" applyBorder="1" applyAlignment="1">
      <alignment vertical="top" wrapText="1"/>
    </xf>
    <xf numFmtId="2" fontId="25" fillId="0" borderId="0" xfId="0" applyNumberFormat="1" applyFont="1" applyBorder="1" applyAlignment="1">
      <alignment horizontal="center" wrapText="1"/>
    </xf>
    <xf numFmtId="167" fontId="25" fillId="0" borderId="0" xfId="0" applyNumberFormat="1" applyFont="1" applyBorder="1" applyAlignment="1">
      <alignment horizontal="center"/>
    </xf>
    <xf numFmtId="4" fontId="25" fillId="0" borderId="0" xfId="0" applyNumberFormat="1" applyFont="1" applyBorder="1" applyAlignment="1" applyProtection="1">
      <alignment horizontal="right"/>
      <protection locked="0"/>
    </xf>
    <xf numFmtId="4" fontId="25" fillId="0" borderId="0" xfId="0" applyNumberFormat="1" applyFont="1" applyBorder="1" applyAlignment="1">
      <alignment horizontal="right" wrapText="1"/>
    </xf>
    <xf numFmtId="4" fontId="25" fillId="0" borderId="0" xfId="0" applyNumberFormat="1" applyFont="1" applyBorder="1" applyAlignment="1" applyProtection="1">
      <alignment horizontal="right"/>
    </xf>
    <xf numFmtId="0" fontId="26" fillId="0" borderId="0" xfId="0" applyFont="1" applyBorder="1" applyAlignment="1">
      <alignment vertical="center" wrapText="1"/>
    </xf>
    <xf numFmtId="0" fontId="25" fillId="0" borderId="0" xfId="0" applyFont="1" applyBorder="1" applyAlignment="1">
      <alignment wrapText="1"/>
    </xf>
    <xf numFmtId="0" fontId="25" fillId="0" borderId="0" xfId="0" applyFont="1" applyBorder="1" applyAlignment="1" applyProtection="1">
      <alignment horizontal="center"/>
    </xf>
    <xf numFmtId="4" fontId="25" fillId="0" borderId="0" xfId="0" applyNumberFormat="1" applyFont="1" applyBorder="1" applyAlignment="1" applyProtection="1">
      <alignment horizontal="center"/>
    </xf>
    <xf numFmtId="0" fontId="25" fillId="0" borderId="0" xfId="0" applyFont="1" applyBorder="1" applyAlignment="1" applyProtection="1">
      <alignment wrapText="1"/>
    </xf>
    <xf numFmtId="0" fontId="25" fillId="0" borderId="0" xfId="0" applyFont="1" applyBorder="1" applyAlignment="1" applyProtection="1">
      <alignment vertical="center" wrapText="1"/>
    </xf>
    <xf numFmtId="0" fontId="27" fillId="0" borderId="0" xfId="0" applyFont="1" applyBorder="1" applyAlignment="1" applyProtection="1">
      <alignment vertical="center" wrapText="1"/>
    </xf>
    <xf numFmtId="0" fontId="27" fillId="0" borderId="0" xfId="0" applyFont="1" applyBorder="1" applyAlignment="1" applyProtection="1">
      <alignment horizontal="center"/>
    </xf>
    <xf numFmtId="0" fontId="27" fillId="0" borderId="0" xfId="0" applyFont="1" applyBorder="1" applyAlignment="1" applyProtection="1">
      <alignment wrapText="1"/>
    </xf>
    <xf numFmtId="0" fontId="25" fillId="0" borderId="0" xfId="0" applyFont="1" applyBorder="1" applyAlignment="1" applyProtection="1"/>
    <xf numFmtId="0" fontId="25" fillId="20" borderId="0" xfId="0" applyFont="1" applyFill="1" applyBorder="1" applyAlignment="1" applyProtection="1">
      <alignment vertical="center" wrapText="1"/>
    </xf>
    <xf numFmtId="0" fontId="27" fillId="21" borderId="0" xfId="0" applyFont="1" applyFill="1" applyBorder="1" applyAlignment="1" applyProtection="1"/>
    <xf numFmtId="0" fontId="25" fillId="18" borderId="0" xfId="0" applyFont="1" applyFill="1" applyBorder="1" applyAlignment="1" applyProtection="1"/>
    <xf numFmtId="4" fontId="27" fillId="21" borderId="0" xfId="0" applyNumberFormat="1" applyFont="1" applyFill="1" applyBorder="1" applyProtection="1"/>
    <xf numFmtId="0" fontId="25" fillId="0" borderId="10" xfId="0" applyFont="1" applyBorder="1" applyAlignment="1" applyProtection="1">
      <alignment wrapText="1"/>
    </xf>
    <xf numFmtId="0" fontId="27" fillId="0" borderId="10" xfId="0" applyFont="1" applyBorder="1" applyAlignment="1" applyProtection="1">
      <alignment horizontal="center"/>
    </xf>
    <xf numFmtId="4" fontId="25" fillId="0" borderId="10" xfId="0" applyNumberFormat="1" applyFont="1" applyBorder="1" applyAlignment="1" applyProtection="1">
      <alignment horizontal="center"/>
    </xf>
    <xf numFmtId="4" fontId="25" fillId="0" borderId="10" xfId="0" applyNumberFormat="1" applyFont="1" applyBorder="1" applyAlignment="1" applyProtection="1">
      <alignment horizontal="right"/>
      <protection locked="0"/>
    </xf>
    <xf numFmtId="4" fontId="25" fillId="0" borderId="10" xfId="0" applyNumberFormat="1" applyFont="1" applyBorder="1" applyAlignment="1" applyProtection="1">
      <alignment horizontal="right"/>
    </xf>
    <xf numFmtId="0" fontId="25" fillId="18" borderId="0" xfId="0" applyFont="1" applyFill="1" applyBorder="1" applyAlignment="1" applyProtection="1">
      <alignment horizontal="center" vertical="center"/>
    </xf>
    <xf numFmtId="0" fontId="25" fillId="18" borderId="0" xfId="0" applyFont="1" applyFill="1" applyBorder="1" applyAlignment="1" applyProtection="1">
      <alignment horizontal="center" vertical="center" wrapText="1"/>
    </xf>
    <xf numFmtId="0" fontId="27" fillId="0" borderId="0" xfId="0" applyFont="1" applyAlignment="1" applyProtection="1"/>
    <xf numFmtId="0" fontId="25" fillId="0" borderId="0" xfId="0" applyFont="1" applyAlignment="1" applyProtection="1"/>
    <xf numFmtId="0" fontId="27" fillId="18" borderId="0" xfId="0" applyFont="1" applyFill="1" applyBorder="1" applyAlignment="1" applyProtection="1"/>
    <xf numFmtId="0" fontId="25" fillId="18" borderId="10" xfId="0" applyFont="1" applyFill="1" applyBorder="1" applyAlignment="1" applyProtection="1">
      <alignment horizontal="center" vertical="center"/>
    </xf>
    <xf numFmtId="0" fontId="25" fillId="18" borderId="10" xfId="0" applyFont="1" applyFill="1" applyBorder="1" applyAlignment="1" applyProtection="1">
      <alignment horizontal="left"/>
    </xf>
    <xf numFmtId="0" fontId="25" fillId="18" borderId="10" xfId="0" applyFont="1" applyFill="1" applyBorder="1" applyProtection="1"/>
    <xf numFmtId="0" fontId="27" fillId="18" borderId="10" xfId="0" applyFont="1" applyFill="1" applyBorder="1" applyAlignment="1" applyProtection="1"/>
    <xf numFmtId="0" fontId="25" fillId="18" borderId="10" xfId="0" applyFont="1" applyFill="1" applyBorder="1" applyAlignment="1" applyProtection="1"/>
    <xf numFmtId="0" fontId="25" fillId="0" borderId="0" xfId="0" applyFont="1" applyBorder="1" applyAlignment="1">
      <alignment horizontal="center" vertical="top" wrapText="1"/>
    </xf>
    <xf numFmtId="0" fontId="25" fillId="0" borderId="0" xfId="0" applyFont="1" applyBorder="1" applyAlignment="1" applyProtection="1">
      <alignment horizontal="center" vertical="top"/>
    </xf>
    <xf numFmtId="0" fontId="25" fillId="0" borderId="10" xfId="0" applyFont="1" applyBorder="1" applyAlignment="1" applyProtection="1">
      <alignment horizontal="center" vertical="top"/>
    </xf>
    <xf numFmtId="0" fontId="25" fillId="0" borderId="18" xfId="0" applyFont="1" applyFill="1" applyBorder="1" applyAlignment="1">
      <alignment horizontal="center" vertical="top" wrapText="1"/>
    </xf>
    <xf numFmtId="0" fontId="25" fillId="0" borderId="19" xfId="0" applyFont="1" applyFill="1" applyBorder="1" applyAlignment="1">
      <alignment horizontal="center" vertical="center" wrapText="1"/>
    </xf>
    <xf numFmtId="0" fontId="25" fillId="0" borderId="20" xfId="0" applyFont="1" applyFill="1" applyBorder="1" applyAlignment="1">
      <alignment horizontal="center" wrapText="1"/>
    </xf>
    <xf numFmtId="166" fontId="25" fillId="0" borderId="21" xfId="0" applyNumberFormat="1" applyFont="1" applyFill="1" applyBorder="1" applyAlignment="1">
      <alignment horizontal="center" vertical="center" wrapText="1"/>
    </xf>
    <xf numFmtId="166" fontId="25" fillId="0" borderId="21" xfId="0" applyNumberFormat="1" applyFont="1" applyFill="1" applyBorder="1" applyAlignment="1">
      <alignment horizontal="center" wrapText="1"/>
    </xf>
    <xf numFmtId="166" fontId="25" fillId="0" borderId="22" xfId="0" applyNumberFormat="1" applyFont="1" applyFill="1" applyBorder="1" applyAlignment="1">
      <alignment horizontal="center" vertical="center" wrapText="1"/>
    </xf>
    <xf numFmtId="16" fontId="25" fillId="18" borderId="17" xfId="0" applyNumberFormat="1" applyFont="1" applyFill="1" applyBorder="1" applyAlignment="1">
      <alignment horizontal="center" vertical="top"/>
    </xf>
    <xf numFmtId="0" fontId="25" fillId="0" borderId="17" xfId="0" applyFont="1" applyFill="1" applyBorder="1" applyAlignment="1">
      <alignment horizontal="left" vertical="top" wrapText="1"/>
    </xf>
    <xf numFmtId="0" fontId="25" fillId="18" borderId="17" xfId="0" applyFont="1" applyFill="1" applyBorder="1" applyAlignment="1">
      <alignment horizontal="center"/>
    </xf>
    <xf numFmtId="4" fontId="25" fillId="18" borderId="17" xfId="39" applyNumberFormat="1" applyFont="1" applyFill="1" applyBorder="1" applyAlignment="1">
      <alignment horizontal="center"/>
    </xf>
    <xf numFmtId="4" fontId="25" fillId="18" borderId="17" xfId="0" applyNumberFormat="1" applyFont="1" applyFill="1" applyBorder="1" applyAlignment="1">
      <alignment horizontal="center"/>
    </xf>
    <xf numFmtId="0" fontId="25" fillId="18" borderId="17" xfId="0" applyFont="1" applyFill="1" applyBorder="1" applyAlignment="1">
      <alignment horizontal="left" vertical="top" wrapText="1"/>
    </xf>
    <xf numFmtId="4" fontId="25" fillId="18" borderId="17" xfId="39" applyNumberFormat="1" applyFont="1" applyFill="1" applyBorder="1" applyAlignment="1" applyProtection="1">
      <alignment horizontal="center"/>
      <protection locked="0"/>
    </xf>
    <xf numFmtId="16" fontId="25" fillId="18" borderId="17" xfId="0" applyNumberFormat="1" applyFont="1" applyFill="1" applyBorder="1" applyAlignment="1">
      <alignment horizontal="left" vertical="top"/>
    </xf>
    <xf numFmtId="0" fontId="25" fillId="18" borderId="17" xfId="0" applyFont="1" applyFill="1" applyBorder="1" applyAlignment="1">
      <alignment horizontal="center" vertical="justify" wrapText="1"/>
    </xf>
    <xf numFmtId="165" fontId="25" fillId="0" borderId="17" xfId="0" applyNumberFormat="1" applyFont="1" applyFill="1" applyBorder="1" applyAlignment="1">
      <alignment horizontal="center" vertical="top"/>
    </xf>
    <xf numFmtId="0" fontId="25" fillId="0" borderId="17" xfId="0" applyFont="1" applyFill="1" applyBorder="1" applyAlignment="1" applyProtection="1">
      <alignment horizontal="left" vertical="top" wrapText="1"/>
      <protection locked="0"/>
    </xf>
    <xf numFmtId="0" fontId="25" fillId="0" borderId="17" xfId="0" applyFont="1" applyFill="1" applyBorder="1" applyAlignment="1">
      <alignment horizontal="center"/>
    </xf>
    <xf numFmtId="4" fontId="25" fillId="0" borderId="17" xfId="39" applyNumberFormat="1" applyFont="1" applyFill="1" applyBorder="1" applyAlignment="1" applyProtection="1">
      <alignment horizontal="center"/>
    </xf>
    <xf numFmtId="4" fontId="25" fillId="0" borderId="17" xfId="0" applyNumberFormat="1" applyFont="1" applyFill="1" applyBorder="1" applyAlignment="1">
      <alignment horizontal="center"/>
    </xf>
    <xf numFmtId="0" fontId="25" fillId="0" borderId="17" xfId="0" applyFont="1" applyFill="1" applyBorder="1" applyAlignment="1">
      <alignment horizontal="center" vertical="top"/>
    </xf>
    <xf numFmtId="3" fontId="25" fillId="0" borderId="17" xfId="39" applyNumberFormat="1" applyFont="1" applyFill="1" applyBorder="1" applyAlignment="1" applyProtection="1">
      <alignment horizontal="center"/>
    </xf>
    <xf numFmtId="16" fontId="25" fillId="18" borderId="23" xfId="0" applyNumberFormat="1" applyFont="1" applyFill="1" applyBorder="1" applyAlignment="1">
      <alignment horizontal="center" vertical="top"/>
    </xf>
    <xf numFmtId="0" fontId="25" fillId="18" borderId="23" xfId="0" applyFont="1" applyFill="1" applyBorder="1" applyAlignment="1">
      <alignment horizontal="left" vertical="top" wrapText="1"/>
    </xf>
    <xf numFmtId="0" fontId="25" fillId="0" borderId="23" xfId="0" applyFont="1" applyFill="1" applyBorder="1" applyAlignment="1">
      <alignment horizontal="center"/>
    </xf>
    <xf numFmtId="4" fontId="25" fillId="18" borderId="23" xfId="39" applyNumberFormat="1" applyFont="1" applyFill="1" applyBorder="1" applyAlignment="1">
      <alignment horizontal="center"/>
    </xf>
    <xf numFmtId="4" fontId="25" fillId="18" borderId="23" xfId="39" applyNumberFormat="1" applyFont="1" applyFill="1" applyBorder="1" applyAlignment="1" applyProtection="1">
      <alignment horizontal="center"/>
      <protection locked="0"/>
    </xf>
    <xf numFmtId="4" fontId="25" fillId="18" borderId="23" xfId="0" applyNumberFormat="1" applyFont="1" applyFill="1" applyBorder="1" applyAlignment="1">
      <alignment horizontal="center"/>
    </xf>
    <xf numFmtId="0" fontId="25" fillId="0" borderId="24" xfId="0" applyFont="1" applyFill="1" applyBorder="1" applyAlignment="1">
      <alignment horizontal="center" wrapText="1"/>
    </xf>
    <xf numFmtId="0" fontId="25" fillId="0" borderId="17" xfId="0" applyFont="1" applyFill="1" applyBorder="1" applyAlignment="1">
      <alignment horizontal="left" vertical="top" wrapText="1" readingOrder="1"/>
    </xf>
    <xf numFmtId="4" fontId="25" fillId="0" borderId="17" xfId="0" applyNumberFormat="1" applyFont="1" applyFill="1" applyBorder="1" applyAlignment="1">
      <alignment horizontal="center" vertical="top"/>
    </xf>
    <xf numFmtId="4" fontId="25" fillId="0" borderId="17" xfId="39" applyNumberFormat="1" applyFont="1" applyFill="1" applyBorder="1" applyAlignment="1">
      <alignment horizontal="center" vertical="top" wrapText="1"/>
    </xf>
    <xf numFmtId="4" fontId="25" fillId="0" borderId="17" xfId="0" applyNumberFormat="1" applyFont="1" applyFill="1" applyBorder="1" applyAlignment="1">
      <alignment horizontal="center" vertical="top" wrapText="1"/>
    </xf>
    <xf numFmtId="0" fontId="25" fillId="18" borderId="17" xfId="0" applyFont="1" applyFill="1" applyBorder="1" applyAlignment="1">
      <alignment horizontal="center" vertical="top"/>
    </xf>
    <xf numFmtId="4" fontId="25" fillId="18" borderId="17" xfId="0" applyNumberFormat="1" applyFont="1" applyFill="1" applyBorder="1" applyAlignment="1">
      <alignment horizontal="center" vertical="top"/>
    </xf>
    <xf numFmtId="4" fontId="25" fillId="18" borderId="17" xfId="39" applyNumberFormat="1" applyFont="1" applyFill="1" applyBorder="1" applyAlignment="1" applyProtection="1">
      <alignment horizontal="center" vertical="top" wrapText="1"/>
      <protection locked="0"/>
    </xf>
    <xf numFmtId="4" fontId="25" fillId="18" borderId="17" xfId="0" applyNumberFormat="1" applyFont="1" applyFill="1" applyBorder="1" applyAlignment="1">
      <alignment horizontal="center" vertical="top" wrapText="1"/>
    </xf>
    <xf numFmtId="0" fontId="25" fillId="18" borderId="17" xfId="0" applyFont="1" applyFill="1" applyBorder="1" applyAlignment="1">
      <alignment horizontal="left" vertical="top"/>
    </xf>
    <xf numFmtId="4" fontId="25" fillId="18" borderId="17" xfId="39" applyNumberFormat="1" applyFont="1" applyFill="1" applyBorder="1" applyAlignment="1">
      <alignment horizontal="center" vertical="top" wrapText="1"/>
    </xf>
    <xf numFmtId="16" fontId="25" fillId="0" borderId="17" xfId="0" applyNumberFormat="1" applyFont="1" applyFill="1" applyBorder="1" applyAlignment="1">
      <alignment horizontal="center" vertical="top"/>
    </xf>
    <xf numFmtId="4" fontId="25" fillId="0" borderId="17" xfId="39" applyNumberFormat="1" applyFont="1" applyFill="1" applyBorder="1" applyAlignment="1">
      <alignment horizontal="center"/>
    </xf>
    <xf numFmtId="16" fontId="25" fillId="0" borderId="17" xfId="0" applyNumberFormat="1" applyFont="1" applyBorder="1" applyAlignment="1">
      <alignment horizontal="center" vertical="top"/>
    </xf>
    <xf numFmtId="0" fontId="25" fillId="0" borderId="17" xfId="0" applyFont="1" applyBorder="1" applyAlignment="1">
      <alignment horizontal="left" vertical="top" wrapText="1"/>
    </xf>
    <xf numFmtId="0" fontId="25" fillId="0" borderId="17" xfId="0" applyFont="1" applyBorder="1" applyAlignment="1">
      <alignment horizontal="center"/>
    </xf>
    <xf numFmtId="4" fontId="25" fillId="0" borderId="17" xfId="39" applyNumberFormat="1" applyFont="1" applyBorder="1" applyAlignment="1">
      <alignment horizontal="center"/>
    </xf>
    <xf numFmtId="4" fontId="25" fillId="0" borderId="17" xfId="0" applyNumberFormat="1" applyFont="1" applyBorder="1" applyAlignment="1">
      <alignment horizontal="center"/>
    </xf>
    <xf numFmtId="16" fontId="25" fillId="0" borderId="23" xfId="0" applyNumberFormat="1" applyFont="1" applyFill="1" applyBorder="1" applyAlignment="1">
      <alignment horizontal="center" vertical="top"/>
    </xf>
    <xf numFmtId="0" fontId="25" fillId="0" borderId="23" xfId="0" applyFont="1" applyFill="1" applyBorder="1" applyAlignment="1">
      <alignment horizontal="left" vertical="top" wrapText="1"/>
    </xf>
    <xf numFmtId="4" fontId="25" fillId="0" borderId="23" xfId="39" applyNumberFormat="1" applyFont="1" applyFill="1" applyBorder="1" applyAlignment="1">
      <alignment horizontal="center"/>
    </xf>
    <xf numFmtId="4" fontId="25" fillId="0" borderId="23" xfId="0" applyNumberFormat="1" applyFont="1" applyFill="1" applyBorder="1" applyAlignment="1">
      <alignment horizontal="center"/>
    </xf>
    <xf numFmtId="0" fontId="25" fillId="18" borderId="17" xfId="0" applyFont="1" applyFill="1" applyBorder="1" applyAlignment="1">
      <alignment horizontal="justify" vertical="top"/>
    </xf>
    <xf numFmtId="0" fontId="25" fillId="18" borderId="25" xfId="0" applyFont="1" applyFill="1" applyBorder="1" applyAlignment="1">
      <alignment horizontal="center" vertical="top"/>
    </xf>
    <xf numFmtId="0" fontId="25" fillId="18" borderId="25" xfId="0" applyFont="1" applyFill="1" applyBorder="1" applyAlignment="1">
      <alignment horizontal="left" vertical="top" wrapText="1"/>
    </xf>
    <xf numFmtId="0" fontId="25" fillId="18" borderId="25" xfId="0" applyFont="1" applyFill="1" applyBorder="1" applyAlignment="1">
      <alignment horizontal="center"/>
    </xf>
    <xf numFmtId="4" fontId="25" fillId="18" borderId="25" xfId="39" applyNumberFormat="1" applyFont="1" applyFill="1" applyBorder="1" applyAlignment="1">
      <alignment horizontal="center"/>
    </xf>
    <xf numFmtId="4" fontId="25" fillId="18" borderId="25" xfId="0" applyNumberFormat="1" applyFont="1" applyFill="1" applyBorder="1" applyAlignment="1">
      <alignment horizontal="center"/>
    </xf>
    <xf numFmtId="0" fontId="25" fillId="18" borderId="23" xfId="0" applyFont="1" applyFill="1" applyBorder="1" applyAlignment="1">
      <alignment horizontal="center" vertical="top"/>
    </xf>
    <xf numFmtId="0" fontId="25" fillId="18" borderId="23" xfId="0" applyFont="1" applyFill="1" applyBorder="1" applyAlignment="1">
      <alignment horizontal="center"/>
    </xf>
    <xf numFmtId="0" fontId="25" fillId="18" borderId="26" xfId="73" applyFont="1" applyFill="1" applyBorder="1" applyAlignment="1">
      <alignment vertical="top" wrapText="1"/>
    </xf>
    <xf numFmtId="0" fontId="25" fillId="18" borderId="27" xfId="73" applyFont="1" applyFill="1" applyBorder="1" applyAlignment="1">
      <alignment vertical="top" wrapText="1"/>
    </xf>
    <xf numFmtId="0" fontId="25" fillId="18" borderId="27" xfId="73" quotePrefix="1" applyFont="1" applyFill="1" applyBorder="1" applyAlignment="1">
      <alignment vertical="top" wrapText="1"/>
    </xf>
    <xf numFmtId="0" fontId="25" fillId="18" borderId="25" xfId="73" applyFont="1" applyFill="1" applyBorder="1" applyAlignment="1">
      <alignment vertical="top" wrapText="1"/>
    </xf>
    <xf numFmtId="0" fontId="25" fillId="18" borderId="26" xfId="73" applyFont="1" applyFill="1" applyBorder="1" applyAlignment="1">
      <alignment horizontal="center"/>
    </xf>
    <xf numFmtId="0" fontId="25" fillId="18" borderId="27" xfId="73" applyFont="1" applyFill="1" applyBorder="1" applyAlignment="1">
      <alignment horizontal="center"/>
    </xf>
    <xf numFmtId="0" fontId="25" fillId="18" borderId="25" xfId="73" applyFont="1" applyFill="1" applyBorder="1" applyAlignment="1">
      <alignment horizontal="center"/>
    </xf>
    <xf numFmtId="4" fontId="25" fillId="18" borderId="26" xfId="73" applyNumberFormat="1" applyFont="1" applyFill="1" applyBorder="1"/>
    <xf numFmtId="4" fontId="25" fillId="18" borderId="27" xfId="73" applyNumberFormat="1" applyFont="1" applyFill="1" applyBorder="1"/>
    <xf numFmtId="4" fontId="25" fillId="18" borderId="27" xfId="73" applyNumberFormat="1" applyFont="1" applyFill="1" applyBorder="1" applyAlignment="1">
      <alignment horizontal="center"/>
    </xf>
    <xf numFmtId="4" fontId="25" fillId="18" borderId="25" xfId="73" applyNumberFormat="1" applyFont="1" applyFill="1" applyBorder="1" applyAlignment="1">
      <alignment horizontal="center"/>
    </xf>
    <xf numFmtId="4" fontId="25" fillId="18" borderId="25" xfId="73" applyNumberFormat="1" applyFont="1" applyFill="1" applyBorder="1"/>
    <xf numFmtId="0" fontId="25" fillId="18" borderId="17" xfId="73" applyFont="1" applyFill="1" applyBorder="1" applyAlignment="1">
      <alignment vertical="top" wrapText="1"/>
    </xf>
    <xf numFmtId="0" fontId="25" fillId="18" borderId="17" xfId="73" applyFont="1" applyFill="1" applyBorder="1" applyAlignment="1">
      <alignment horizontal="center"/>
    </xf>
    <xf numFmtId="4" fontId="25" fillId="18" borderId="17" xfId="73" applyNumberFormat="1" applyFont="1" applyFill="1" applyBorder="1" applyAlignment="1">
      <alignment horizontal="center"/>
    </xf>
    <xf numFmtId="4" fontId="25" fillId="18" borderId="17" xfId="73" applyNumberFormat="1" applyFont="1" applyFill="1" applyBorder="1"/>
    <xf numFmtId="0" fontId="25" fillId="18" borderId="17" xfId="0" applyFont="1" applyFill="1" applyBorder="1" applyAlignment="1" applyProtection="1">
      <alignment horizontal="center" vertical="top"/>
    </xf>
    <xf numFmtId="0" fontId="26" fillId="18" borderId="17" xfId="0" applyFont="1" applyFill="1" applyBorder="1" applyAlignment="1">
      <alignment wrapText="1"/>
    </xf>
    <xf numFmtId="0" fontId="25" fillId="18" borderId="17" xfId="0" applyFont="1" applyFill="1" applyBorder="1" applyAlignment="1" applyProtection="1">
      <alignment horizontal="center"/>
    </xf>
    <xf numFmtId="4" fontId="25" fillId="18" borderId="17" xfId="0" applyNumberFormat="1" applyFont="1" applyFill="1" applyBorder="1" applyAlignment="1" applyProtection="1">
      <alignment horizontal="center"/>
    </xf>
    <xf numFmtId="4" fontId="25" fillId="18" borderId="17" xfId="0" applyNumberFormat="1" applyFont="1" applyFill="1" applyBorder="1" applyProtection="1">
      <protection locked="0"/>
    </xf>
    <xf numFmtId="4" fontId="25" fillId="18" borderId="17" xfId="0" applyNumberFormat="1" applyFont="1" applyFill="1" applyBorder="1" applyProtection="1"/>
    <xf numFmtId="0" fontId="25" fillId="18" borderId="17" xfId="0" applyFont="1" applyFill="1" applyBorder="1" applyAlignment="1" applyProtection="1">
      <alignment wrapText="1"/>
    </xf>
    <xf numFmtId="0" fontId="27" fillId="18" borderId="17" xfId="0" applyFont="1" applyFill="1" applyBorder="1" applyAlignment="1" applyProtection="1">
      <alignment wrapText="1"/>
    </xf>
    <xf numFmtId="4" fontId="26" fillId="18" borderId="17" xfId="0" applyNumberFormat="1" applyFont="1" applyFill="1" applyBorder="1"/>
    <xf numFmtId="4" fontId="26" fillId="18" borderId="17" xfId="73" applyNumberFormat="1" applyFont="1" applyFill="1" applyBorder="1"/>
    <xf numFmtId="0" fontId="26" fillId="18" borderId="17" xfId="0" applyFont="1" applyFill="1" applyBorder="1" applyAlignment="1">
      <alignment horizontal="center" vertical="top"/>
    </xf>
    <xf numFmtId="0" fontId="25" fillId="18" borderId="17" xfId="0" applyFont="1" applyFill="1" applyBorder="1" applyAlignment="1">
      <alignment wrapText="1"/>
    </xf>
    <xf numFmtId="0" fontId="26" fillId="18" borderId="17" xfId="0" applyFont="1" applyFill="1" applyBorder="1" applyAlignment="1">
      <alignment horizontal="center"/>
    </xf>
    <xf numFmtId="4" fontId="26" fillId="18" borderId="17" xfId="74" applyNumberFormat="1" applyFont="1" applyFill="1" applyBorder="1"/>
    <xf numFmtId="4" fontId="25" fillId="18" borderId="17" xfId="0" applyNumberFormat="1" applyFont="1" applyFill="1" applyBorder="1" applyAlignment="1" applyProtection="1">
      <protection locked="0"/>
    </xf>
    <xf numFmtId="0" fontId="26" fillId="18" borderId="27" xfId="0" applyFont="1" applyFill="1" applyBorder="1" applyAlignment="1">
      <alignment wrapText="1"/>
    </xf>
    <xf numFmtId="0" fontId="25" fillId="18" borderId="27" xfId="0" applyFont="1" applyFill="1" applyBorder="1" applyAlignment="1">
      <alignment wrapText="1"/>
    </xf>
    <xf numFmtId="0" fontId="25" fillId="18" borderId="27" xfId="0" applyFont="1" applyFill="1" applyBorder="1" applyAlignment="1">
      <alignment vertical="center" wrapText="1"/>
    </xf>
    <xf numFmtId="0" fontId="26" fillId="18" borderId="25" xfId="0" applyFont="1" applyFill="1" applyBorder="1" applyAlignment="1">
      <alignment wrapText="1"/>
    </xf>
    <xf numFmtId="0" fontId="26" fillId="18" borderId="27" xfId="0" applyFont="1" applyFill="1" applyBorder="1" applyAlignment="1">
      <alignment horizontal="center"/>
    </xf>
    <xf numFmtId="0" fontId="25" fillId="18" borderId="27" xfId="0" applyFont="1" applyFill="1" applyBorder="1" applyAlignment="1">
      <alignment horizontal="center"/>
    </xf>
    <xf numFmtId="0" fontId="28" fillId="18" borderId="27" xfId="0" applyFont="1" applyFill="1" applyBorder="1" applyAlignment="1">
      <alignment horizontal="center"/>
    </xf>
    <xf numFmtId="0" fontId="26" fillId="18" borderId="25" xfId="0" applyFont="1" applyFill="1" applyBorder="1" applyAlignment="1">
      <alignment horizontal="center"/>
    </xf>
    <xf numFmtId="4" fontId="26" fillId="18" borderId="27" xfId="0" applyNumberFormat="1" applyFont="1" applyFill="1" applyBorder="1"/>
    <xf numFmtId="4" fontId="25" fillId="18" borderId="27" xfId="0" applyNumberFormat="1" applyFont="1" applyFill="1" applyBorder="1"/>
    <xf numFmtId="4" fontId="28" fillId="18" borderId="27" xfId="0" applyNumberFormat="1" applyFont="1" applyFill="1" applyBorder="1"/>
    <xf numFmtId="4" fontId="26" fillId="18" borderId="25" xfId="0" applyNumberFormat="1" applyFont="1" applyFill="1" applyBorder="1" applyAlignment="1">
      <alignment horizontal="center"/>
    </xf>
    <xf numFmtId="4" fontId="26" fillId="18" borderId="25" xfId="0" applyNumberFormat="1" applyFont="1" applyFill="1" applyBorder="1"/>
    <xf numFmtId="4" fontId="26" fillId="18" borderId="27" xfId="74" applyNumberFormat="1" applyFont="1" applyFill="1" applyBorder="1"/>
    <xf numFmtId="4" fontId="25" fillId="18" borderId="27" xfId="74" applyNumberFormat="1" applyFont="1" applyFill="1" applyBorder="1"/>
    <xf numFmtId="4" fontId="28" fillId="18" borderId="27" xfId="73" applyNumberFormat="1" applyFont="1" applyFill="1" applyBorder="1"/>
    <xf numFmtId="4" fontId="26" fillId="18" borderId="25" xfId="74" applyNumberFormat="1" applyFont="1" applyFill="1" applyBorder="1"/>
    <xf numFmtId="0" fontId="25" fillId="18" borderId="27" xfId="0" applyFont="1" applyFill="1" applyBorder="1" applyAlignment="1" applyProtection="1">
      <alignment wrapText="1"/>
    </xf>
    <xf numFmtId="0" fontId="25" fillId="18" borderId="25" xfId="0" applyFont="1" applyFill="1" applyBorder="1" applyAlignment="1" applyProtection="1">
      <alignment wrapText="1"/>
    </xf>
    <xf numFmtId="0" fontId="25" fillId="18" borderId="27" xfId="0" applyFont="1" applyFill="1" applyBorder="1" applyAlignment="1" applyProtection="1">
      <alignment horizontal="center"/>
    </xf>
    <xf numFmtId="0" fontId="25" fillId="18" borderId="25" xfId="0" applyFont="1" applyFill="1" applyBorder="1" applyAlignment="1" applyProtection="1">
      <alignment horizontal="center"/>
    </xf>
    <xf numFmtId="4" fontId="29" fillId="18" borderId="27" xfId="0" applyNumberFormat="1" applyFont="1" applyFill="1" applyBorder="1" applyAlignment="1" applyProtection="1">
      <alignment horizontal="center"/>
    </xf>
    <xf numFmtId="4" fontId="25" fillId="18" borderId="25" xfId="0" applyNumberFormat="1" applyFont="1" applyFill="1" applyBorder="1" applyAlignment="1" applyProtection="1">
      <alignment horizontal="center"/>
    </xf>
    <xf numFmtId="4" fontId="25" fillId="18" borderId="27" xfId="0" applyNumberFormat="1" applyFont="1" applyFill="1" applyBorder="1" applyProtection="1">
      <protection locked="0"/>
    </xf>
    <xf numFmtId="4" fontId="25" fillId="18" borderId="25" xfId="0" applyNumberFormat="1" applyFont="1" applyFill="1" applyBorder="1" applyProtection="1">
      <protection locked="0"/>
    </xf>
    <xf numFmtId="4" fontId="25" fillId="18" borderId="27" xfId="0" applyNumberFormat="1" applyFont="1" applyFill="1" applyBorder="1" applyProtection="1"/>
    <xf numFmtId="4" fontId="25" fillId="18" borderId="25" xfId="0" applyNumberFormat="1" applyFont="1" applyFill="1" applyBorder="1" applyProtection="1"/>
    <xf numFmtId="0" fontId="25" fillId="18" borderId="17" xfId="0" applyFont="1" applyFill="1" applyBorder="1" applyAlignment="1" applyProtection="1">
      <alignment vertical="top"/>
    </xf>
    <xf numFmtId="0" fontId="25" fillId="18" borderId="23" xfId="0" applyFont="1" applyFill="1" applyBorder="1" applyAlignment="1" applyProtection="1">
      <alignment horizontal="center" vertical="top"/>
    </xf>
    <xf numFmtId="0" fontId="27" fillId="18" borderId="23" xfId="0" applyFont="1" applyFill="1" applyBorder="1" applyAlignment="1">
      <alignment wrapText="1"/>
    </xf>
    <xf numFmtId="0" fontId="25" fillId="18" borderId="23" xfId="0" applyFont="1" applyFill="1" applyBorder="1" applyAlignment="1" applyProtection="1">
      <alignment horizontal="center"/>
    </xf>
    <xf numFmtId="4" fontId="25" fillId="18" borderId="23" xfId="0" applyNumberFormat="1" applyFont="1" applyFill="1" applyBorder="1" applyAlignment="1" applyProtection="1">
      <alignment horizontal="center"/>
    </xf>
    <xf numFmtId="4" fontId="25" fillId="18" borderId="23" xfId="0" applyNumberFormat="1" applyFont="1" applyFill="1" applyBorder="1" applyProtection="1">
      <protection locked="0"/>
    </xf>
    <xf numFmtId="4" fontId="25" fillId="18" borderId="23" xfId="0" applyNumberFormat="1" applyFont="1" applyFill="1" applyBorder="1" applyProtection="1"/>
    <xf numFmtId="4" fontId="26" fillId="18" borderId="17" xfId="0" applyNumberFormat="1" applyFont="1" applyFill="1" applyBorder="1" applyAlignment="1">
      <alignment horizontal="center"/>
    </xf>
    <xf numFmtId="0" fontId="25" fillId="18" borderId="17" xfId="0" applyFont="1" applyFill="1" applyBorder="1" applyAlignment="1" applyProtection="1">
      <alignment horizontal="center" vertical="center"/>
    </xf>
    <xf numFmtId="4" fontId="27" fillId="18" borderId="17" xfId="0" applyNumberFormat="1" applyFont="1" applyFill="1" applyBorder="1" applyProtection="1"/>
    <xf numFmtId="4" fontId="27" fillId="18" borderId="25" xfId="0" applyNumberFormat="1" applyFont="1" applyFill="1" applyBorder="1" applyProtection="1"/>
    <xf numFmtId="4" fontId="25" fillId="18" borderId="31" xfId="0" applyNumberFormat="1" applyFont="1" applyFill="1" applyBorder="1" applyProtection="1"/>
    <xf numFmtId="4" fontId="27" fillId="18" borderId="31" xfId="0" applyNumberFormat="1" applyFont="1" applyFill="1" applyBorder="1" applyProtection="1"/>
    <xf numFmtId="0" fontId="25" fillId="0" borderId="0" xfId="0" applyFont="1" applyBorder="1" applyAlignment="1" applyProtection="1">
      <alignment horizontal="center" vertical="top"/>
    </xf>
    <xf numFmtId="0" fontId="25" fillId="0" borderId="0" xfId="0" applyFont="1" applyBorder="1" applyAlignment="1" applyProtection="1">
      <alignment vertical="top"/>
    </xf>
    <xf numFmtId="0" fontId="25" fillId="20" borderId="0" xfId="0" applyFont="1" applyFill="1" applyBorder="1" applyAlignment="1" applyProtection="1">
      <alignment horizontal="center" vertical="center" wrapText="1"/>
    </xf>
    <xf numFmtId="0" fontId="25" fillId="18" borderId="0" xfId="0" applyFont="1" applyFill="1" applyBorder="1" applyProtection="1"/>
    <xf numFmtId="0" fontId="25" fillId="18" borderId="26" xfId="0" applyFont="1" applyFill="1" applyBorder="1" applyAlignment="1">
      <alignment horizontal="center" vertical="top"/>
    </xf>
    <xf numFmtId="0" fontId="25" fillId="18" borderId="27" xfId="0" applyFont="1" applyFill="1" applyBorder="1" applyAlignment="1">
      <alignment horizontal="center" vertical="top"/>
    </xf>
    <xf numFmtId="0" fontId="25" fillId="18" borderId="25" xfId="0" applyFont="1" applyFill="1" applyBorder="1" applyAlignment="1">
      <alignment horizontal="center" vertical="top"/>
    </xf>
    <xf numFmtId="0" fontId="25" fillId="18" borderId="0" xfId="0" applyFont="1" applyFill="1" applyBorder="1" applyAlignment="1" applyProtection="1">
      <alignment horizontal="left"/>
    </xf>
    <xf numFmtId="0" fontId="26" fillId="18" borderId="27" xfId="0" applyFont="1" applyFill="1" applyBorder="1" applyAlignment="1">
      <alignment horizontal="center" vertical="top"/>
    </xf>
    <xf numFmtId="0" fontId="26" fillId="18" borderId="25" xfId="0" applyFont="1" applyFill="1" applyBorder="1" applyAlignment="1">
      <alignment horizontal="center" vertical="top"/>
    </xf>
    <xf numFmtId="0" fontId="25" fillId="18" borderId="27" xfId="0" applyFont="1" applyFill="1" applyBorder="1" applyAlignment="1" applyProtection="1">
      <alignment horizontal="center" vertical="top"/>
    </xf>
    <xf numFmtId="0" fontId="25" fillId="18" borderId="27" xfId="0" applyFont="1" applyFill="1" applyBorder="1" applyAlignment="1" applyProtection="1">
      <alignment vertical="top"/>
    </xf>
    <xf numFmtId="0" fontId="25" fillId="18" borderId="25" xfId="0" applyFont="1" applyFill="1" applyBorder="1" applyAlignment="1" applyProtection="1">
      <alignment vertical="top"/>
    </xf>
    <xf numFmtId="0" fontId="25" fillId="18" borderId="29" xfId="0" applyFont="1" applyFill="1" applyBorder="1" applyAlignment="1" applyProtection="1">
      <alignment horizontal="left"/>
    </xf>
    <xf numFmtId="0" fontId="25" fillId="18" borderId="29" xfId="0" applyFont="1" applyFill="1" applyBorder="1" applyProtection="1"/>
    <xf numFmtId="0" fontId="25" fillId="18" borderId="30" xfId="0" applyFont="1" applyFill="1" applyBorder="1" applyProtection="1"/>
    <xf numFmtId="0" fontId="25" fillId="18" borderId="28" xfId="0" applyFont="1" applyFill="1" applyBorder="1" applyAlignment="1" applyProtection="1">
      <alignment horizontal="left"/>
    </xf>
  </cellXfs>
  <cellStyles count="88">
    <cellStyle name="20% - Isticanje1 2" xfId="1"/>
    <cellStyle name="20% - Isticanje1 3" xfId="2"/>
    <cellStyle name="20% - Isticanje2 2" xfId="3"/>
    <cellStyle name="20% - Isticanje2 3" xfId="4"/>
    <cellStyle name="20% - Isticanje3 2" xfId="5"/>
    <cellStyle name="20% - Isticanje3 3" xfId="6"/>
    <cellStyle name="20% - Isticanje4 2" xfId="7"/>
    <cellStyle name="20% - Isticanje4 3" xfId="8"/>
    <cellStyle name="20% - Isticanje5 2" xfId="9"/>
    <cellStyle name="20% - Isticanje5 3" xfId="10"/>
    <cellStyle name="20% - Isticanje6 2" xfId="11"/>
    <cellStyle name="20% - Isticanje6 3" xfId="12"/>
    <cellStyle name="40% - Isticanje2 2" xfId="13"/>
    <cellStyle name="40% - Isticanje2 3" xfId="14"/>
    <cellStyle name="40% - Isticanje3 2" xfId="15"/>
    <cellStyle name="40% - Isticanje3 3" xfId="16"/>
    <cellStyle name="40% - Isticanje4 2" xfId="17"/>
    <cellStyle name="40% - Isticanje4 3" xfId="18"/>
    <cellStyle name="40% - Isticanje5 2" xfId="19"/>
    <cellStyle name="40% - Isticanje5 3" xfId="20"/>
    <cellStyle name="40% - Isticanje6 2" xfId="21"/>
    <cellStyle name="40% - Isticanje6 3" xfId="22"/>
    <cellStyle name="40% - Naglasak1 2" xfId="23"/>
    <cellStyle name="40% - Naglasak1 3" xfId="24"/>
    <cellStyle name="60% - Isticanje1 2" xfId="25"/>
    <cellStyle name="60% - Isticanje1 3" xfId="26"/>
    <cellStyle name="60% - Isticanje2 2" xfId="27"/>
    <cellStyle name="60% - Isticanje2 3" xfId="28"/>
    <cellStyle name="60% - Isticanje3 2" xfId="29"/>
    <cellStyle name="60% - Isticanje3 3" xfId="30"/>
    <cellStyle name="60% - Isticanje4 2" xfId="31"/>
    <cellStyle name="60% - Isticanje4 3" xfId="32"/>
    <cellStyle name="60% - Isticanje5 2" xfId="33"/>
    <cellStyle name="60% - Isticanje5 3" xfId="34"/>
    <cellStyle name="60% - Isticanje6 2" xfId="35"/>
    <cellStyle name="60% - Isticanje6 3" xfId="36"/>
    <cellStyle name="Bilješka 2" xfId="37"/>
    <cellStyle name="Bilješka 3" xfId="38"/>
    <cellStyle name="Dobro 2" xfId="40"/>
    <cellStyle name="Dobro 3" xfId="41"/>
    <cellStyle name="Isticanje1 2" xfId="42"/>
    <cellStyle name="Isticanje1 3" xfId="43"/>
    <cellStyle name="Isticanje2 2" xfId="44"/>
    <cellStyle name="Isticanje2 3" xfId="45"/>
    <cellStyle name="Isticanje3 2" xfId="46"/>
    <cellStyle name="Isticanje3 3" xfId="47"/>
    <cellStyle name="Isticanje4 2" xfId="48"/>
    <cellStyle name="Isticanje4 3" xfId="49"/>
    <cellStyle name="Isticanje5 2" xfId="50"/>
    <cellStyle name="Isticanje5 3" xfId="51"/>
    <cellStyle name="Isticanje6 2" xfId="52"/>
    <cellStyle name="Isticanje6 3" xfId="53"/>
    <cellStyle name="Izlaz 2" xfId="54"/>
    <cellStyle name="Izlaz 3" xfId="55"/>
    <cellStyle name="Izračun 2" xfId="56"/>
    <cellStyle name="Izračun 3" xfId="57"/>
    <cellStyle name="Loše 2" xfId="58"/>
    <cellStyle name="Loše 3" xfId="59"/>
    <cellStyle name="Naslov 1 2" xfId="60"/>
    <cellStyle name="Naslov 1 3" xfId="61"/>
    <cellStyle name="Naslov 2 2" xfId="62"/>
    <cellStyle name="Naslov 2 3" xfId="63"/>
    <cellStyle name="Naslov 3 2" xfId="64"/>
    <cellStyle name="Naslov 3 3" xfId="65"/>
    <cellStyle name="Naslov 4 2" xfId="66"/>
    <cellStyle name="Naslov 4 3" xfId="67"/>
    <cellStyle name="Naslov 5" xfId="68"/>
    <cellStyle name="Naslov 6" xfId="69"/>
    <cellStyle name="Neutralno 2" xfId="70"/>
    <cellStyle name="Neutralno 3" xfId="71"/>
    <cellStyle name="Normal 10" xfId="72"/>
    <cellStyle name="Normal 9" xfId="73"/>
    <cellStyle name="Normal 9 2" xfId="74"/>
    <cellStyle name="Normalno" xfId="0" builtinId="0"/>
    <cellStyle name="Povezana ćelija 2" xfId="75"/>
    <cellStyle name="Povezana ćelija 3" xfId="76"/>
    <cellStyle name="Provjera ćelije 2" xfId="77"/>
    <cellStyle name="Provjera ćelije 3" xfId="78"/>
    <cellStyle name="Tekst objašnjenja 2" xfId="79"/>
    <cellStyle name="Tekst objašnjenja 3" xfId="80"/>
    <cellStyle name="Tekst upozorenja 2" xfId="81"/>
    <cellStyle name="Tekst upozorenja 3" xfId="82"/>
    <cellStyle name="Ukupni zbroj 2" xfId="83"/>
    <cellStyle name="Ukupni zbroj 3" xfId="84"/>
    <cellStyle name="Unos 2" xfId="85"/>
    <cellStyle name="Unos 3" xfId="86"/>
    <cellStyle name="Zarez" xfId="39" builtinId="3"/>
    <cellStyle name="Zarez 2" xfId="8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workbookViewId="0">
      <selection activeCell="D3" sqref="D3"/>
    </sheetView>
  </sheetViews>
  <sheetFormatPr defaultRowHeight="12.75" x14ac:dyDescent="0.2"/>
  <cols>
    <col min="1" max="3" width="3" style="1" customWidth="1"/>
    <col min="4" max="4" width="76.140625" style="4" customWidth="1"/>
    <col min="5" max="16384" width="9.140625" style="3"/>
  </cols>
  <sheetData>
    <row r="1" spans="1:4" x14ac:dyDescent="0.2">
      <c r="D1" s="2" t="s">
        <v>22</v>
      </c>
    </row>
    <row r="3" spans="1:4" ht="89.25" x14ac:dyDescent="0.2">
      <c r="A3" s="5"/>
      <c r="B3" s="5"/>
      <c r="C3" s="5"/>
      <c r="D3" s="4" t="s">
        <v>23</v>
      </c>
    </row>
    <row r="4" spans="1:4" ht="38.25" x14ac:dyDescent="0.2">
      <c r="D4" s="4" t="s">
        <v>18</v>
      </c>
    </row>
    <row r="5" spans="1:4" ht="51" x14ac:dyDescent="0.2">
      <c r="D5" s="6" t="s">
        <v>24</v>
      </c>
    </row>
    <row r="6" spans="1:4" ht="51" x14ac:dyDescent="0.2">
      <c r="D6" s="6" t="s">
        <v>25</v>
      </c>
    </row>
    <row r="7" spans="1:4" ht="63.75" x14ac:dyDescent="0.2">
      <c r="D7" s="7" t="s">
        <v>26</v>
      </c>
    </row>
    <row r="8" spans="1:4" ht="63.75" x14ac:dyDescent="0.2">
      <c r="D8" s="6" t="s">
        <v>27</v>
      </c>
    </row>
    <row r="9" spans="1:4" ht="25.5" x14ac:dyDescent="0.2">
      <c r="D9" s="6" t="s">
        <v>19</v>
      </c>
    </row>
    <row r="10" spans="1:4" ht="38.25" x14ac:dyDescent="0.2">
      <c r="B10" s="5"/>
      <c r="D10" s="6" t="s">
        <v>28</v>
      </c>
    </row>
    <row r="11" spans="1:4" ht="38.25" x14ac:dyDescent="0.2">
      <c r="D11" s="6" t="s">
        <v>29</v>
      </c>
    </row>
    <row r="12" spans="1:4" ht="63.75" x14ac:dyDescent="0.2">
      <c r="D12" s="6" t="s">
        <v>30</v>
      </c>
    </row>
    <row r="13" spans="1:4" ht="25.5" x14ac:dyDescent="0.2">
      <c r="D13" s="8" t="s">
        <v>31</v>
      </c>
    </row>
    <row r="14" spans="1:4" ht="51" x14ac:dyDescent="0.2">
      <c r="D14" s="8" t="s">
        <v>32</v>
      </c>
    </row>
    <row r="15" spans="1:4" ht="38.25" x14ac:dyDescent="0.2">
      <c r="D15" s="6" t="s">
        <v>33</v>
      </c>
    </row>
    <row r="16" spans="1:4" ht="25.5" x14ac:dyDescent="0.2">
      <c r="D16" s="6" t="s">
        <v>34</v>
      </c>
    </row>
    <row r="17" spans="4:4" ht="38.25" x14ac:dyDescent="0.2">
      <c r="D17" s="6" t="s">
        <v>35</v>
      </c>
    </row>
    <row r="18" spans="4:4" ht="51" x14ac:dyDescent="0.2">
      <c r="D18" s="6" t="s">
        <v>36</v>
      </c>
    </row>
    <row r="19" spans="4:4" ht="25.5" x14ac:dyDescent="0.2">
      <c r="D19" s="6" t="s">
        <v>37</v>
      </c>
    </row>
    <row r="20" spans="4:4" ht="25.5" x14ac:dyDescent="0.2">
      <c r="D20" s="6" t="s">
        <v>20</v>
      </c>
    </row>
    <row r="21" spans="4:4" ht="25.5" x14ac:dyDescent="0.2">
      <c r="D21" s="6" t="s">
        <v>38</v>
      </c>
    </row>
    <row r="22" spans="4:4" ht="63.75" x14ac:dyDescent="0.2">
      <c r="D22" s="6" t="s">
        <v>39</v>
      </c>
    </row>
    <row r="23" spans="4:4" ht="25.5" x14ac:dyDescent="0.2">
      <c r="D23" s="6" t="s">
        <v>40</v>
      </c>
    </row>
    <row r="24" spans="4:4" ht="38.25" x14ac:dyDescent="0.2">
      <c r="D24" s="6" t="s">
        <v>17</v>
      </c>
    </row>
    <row r="25" spans="4:4" ht="51" x14ac:dyDescent="0.2">
      <c r="D25" s="6" t="s">
        <v>21</v>
      </c>
    </row>
    <row r="26" spans="4:4" ht="51" x14ac:dyDescent="0.2">
      <c r="D26" s="6" t="s">
        <v>0</v>
      </c>
    </row>
    <row r="27" spans="4:4" ht="38.25" x14ac:dyDescent="0.2">
      <c r="D27" s="6" t="s">
        <v>1</v>
      </c>
    </row>
    <row r="28" spans="4:4" ht="25.5" x14ac:dyDescent="0.2">
      <c r="D28" s="6" t="s">
        <v>2</v>
      </c>
    </row>
    <row r="29" spans="4:4" ht="51" x14ac:dyDescent="0.2">
      <c r="D29" s="6" t="s">
        <v>14</v>
      </c>
    </row>
    <row r="30" spans="4:4" ht="25.5" x14ac:dyDescent="0.2">
      <c r="D30" s="8" t="s">
        <v>15</v>
      </c>
    </row>
    <row r="31" spans="4:4" ht="51" x14ac:dyDescent="0.2">
      <c r="D31" s="6" t="s">
        <v>16</v>
      </c>
    </row>
  </sheetData>
  <phoneticPr fontId="0" type="noConversion"/>
  <pageMargins left="0.75" right="0.75" top="1" bottom="1" header="0.5" footer="0.5"/>
  <pageSetup paperSize="9"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3"/>
  <sheetViews>
    <sheetView showZeros="0" tabSelected="1" topLeftCell="A58" zoomScale="105" zoomScaleNormal="105" zoomScaleSheetLayoutView="105" workbookViewId="0">
      <selection activeCell="B64" sqref="B64"/>
    </sheetView>
  </sheetViews>
  <sheetFormatPr defaultRowHeight="12" x14ac:dyDescent="0.2"/>
  <cols>
    <col min="1" max="1" width="6.140625" style="10" bestFit="1" customWidth="1"/>
    <col min="2" max="2" width="45.140625" style="17" customWidth="1"/>
    <col min="3" max="3" width="8.7109375" style="28" bestFit="1" customWidth="1"/>
    <col min="4" max="4" width="9.5703125" style="29" bestFit="1" customWidth="1"/>
    <col min="5" max="5" width="11.140625" style="29" customWidth="1"/>
    <col min="6" max="6" width="12.140625" style="30" customWidth="1"/>
    <col min="7" max="7" width="15.7109375" style="11" customWidth="1"/>
    <col min="8" max="16384" width="9.140625" style="11"/>
  </cols>
  <sheetData>
    <row r="1" spans="1:6" s="9" customFormat="1" ht="12.75" thickBot="1" x14ac:dyDescent="0.25">
      <c r="A1" s="10">
        <v>1</v>
      </c>
      <c r="B1" s="23" t="s">
        <v>5</v>
      </c>
      <c r="C1" s="10"/>
      <c r="D1" s="13"/>
      <c r="E1" s="14"/>
      <c r="F1" s="15"/>
    </row>
    <row r="2" spans="1:6" s="9" customFormat="1" ht="24.75" thickTop="1" x14ac:dyDescent="0.2">
      <c r="A2" s="94" t="s">
        <v>56</v>
      </c>
      <c r="B2" s="95" t="s">
        <v>57</v>
      </c>
      <c r="C2" s="96" t="s">
        <v>176</v>
      </c>
      <c r="D2" s="97" t="s">
        <v>58</v>
      </c>
      <c r="E2" s="98" t="s">
        <v>59</v>
      </c>
      <c r="F2" s="99" t="s">
        <v>60</v>
      </c>
    </row>
    <row r="3" spans="1:6" ht="108" x14ac:dyDescent="0.2">
      <c r="A3" s="100" t="s">
        <v>6</v>
      </c>
      <c r="B3" s="101" t="s">
        <v>52</v>
      </c>
      <c r="C3" s="102"/>
      <c r="D3" s="103"/>
      <c r="E3" s="103"/>
      <c r="F3" s="104"/>
    </row>
    <row r="4" spans="1:6" x14ac:dyDescent="0.2">
      <c r="A4" s="100"/>
      <c r="B4" s="105" t="s">
        <v>45</v>
      </c>
      <c r="C4" s="102" t="s">
        <v>44</v>
      </c>
      <c r="D4" s="103">
        <v>50</v>
      </c>
      <c r="E4" s="106"/>
      <c r="F4" s="104">
        <f>D4*E4</f>
        <v>0</v>
      </c>
    </row>
    <row r="5" spans="1:6" x14ac:dyDescent="0.2">
      <c r="A5" s="100"/>
      <c r="B5" s="107"/>
      <c r="C5" s="108"/>
      <c r="D5" s="104"/>
      <c r="E5" s="103"/>
      <c r="F5" s="104"/>
    </row>
    <row r="6" spans="1:6" s="37" customFormat="1" ht="96" x14ac:dyDescent="0.2">
      <c r="A6" s="109" t="s">
        <v>7</v>
      </c>
      <c r="B6" s="110" t="s">
        <v>65</v>
      </c>
      <c r="C6" s="111"/>
      <c r="D6" s="112"/>
      <c r="E6" s="112"/>
      <c r="F6" s="113"/>
    </row>
    <row r="7" spans="1:6" s="37" customFormat="1" ht="14.25" x14ac:dyDescent="0.2">
      <c r="A7" s="114"/>
      <c r="B7" s="101" t="s">
        <v>87</v>
      </c>
      <c r="C7" s="111" t="s">
        <v>78</v>
      </c>
      <c r="D7" s="112">
        <v>1810</v>
      </c>
      <c r="E7" s="112"/>
      <c r="F7" s="113">
        <f>D7*E7</f>
        <v>0</v>
      </c>
    </row>
    <row r="8" spans="1:6" s="37" customFormat="1" ht="14.25" customHeight="1" x14ac:dyDescent="0.2">
      <c r="A8" s="114"/>
      <c r="B8" s="101"/>
      <c r="C8" s="111"/>
      <c r="D8" s="113"/>
      <c r="E8" s="112"/>
      <c r="F8" s="112"/>
    </row>
    <row r="9" spans="1:6" s="37" customFormat="1" ht="96" x14ac:dyDescent="0.2">
      <c r="A9" s="109" t="s">
        <v>61</v>
      </c>
      <c r="B9" s="101" t="s">
        <v>66</v>
      </c>
      <c r="C9" s="111"/>
      <c r="D9" s="112"/>
      <c r="E9" s="112"/>
      <c r="F9" s="113"/>
    </row>
    <row r="10" spans="1:6" s="37" customFormat="1" ht="15" customHeight="1" x14ac:dyDescent="0.2">
      <c r="A10" s="109"/>
      <c r="B10" s="101" t="s">
        <v>42</v>
      </c>
      <c r="C10" s="111" t="s">
        <v>43</v>
      </c>
      <c r="D10" s="115">
        <v>5</v>
      </c>
      <c r="E10" s="112"/>
      <c r="F10" s="113">
        <f>D10*E10</f>
        <v>0</v>
      </c>
    </row>
    <row r="11" spans="1:6" s="37" customFormat="1" x14ac:dyDescent="0.2">
      <c r="A11" s="114"/>
      <c r="B11" s="101"/>
      <c r="C11" s="111"/>
      <c r="D11" s="113"/>
      <c r="E11" s="112"/>
      <c r="F11" s="112"/>
    </row>
    <row r="12" spans="1:6" s="37" customFormat="1" ht="96" x14ac:dyDescent="0.2">
      <c r="A12" s="109" t="s">
        <v>62</v>
      </c>
      <c r="B12" s="101" t="s">
        <v>67</v>
      </c>
      <c r="C12" s="111"/>
      <c r="D12" s="112"/>
      <c r="E12" s="112"/>
      <c r="F12" s="113"/>
    </row>
    <row r="13" spans="1:6" s="37" customFormat="1" ht="14.25" customHeight="1" x14ac:dyDescent="0.2">
      <c r="A13" s="109"/>
      <c r="B13" s="101" t="s">
        <v>42</v>
      </c>
      <c r="C13" s="111" t="s">
        <v>43</v>
      </c>
      <c r="D13" s="115">
        <v>1</v>
      </c>
      <c r="E13" s="112"/>
      <c r="F13" s="113">
        <f>D13*E13</f>
        <v>0</v>
      </c>
    </row>
    <row r="14" spans="1:6" s="37" customFormat="1" ht="14.25" customHeight="1" x14ac:dyDescent="0.2">
      <c r="A14" s="109"/>
      <c r="B14" s="101"/>
      <c r="C14" s="111"/>
      <c r="D14" s="112"/>
      <c r="E14" s="112"/>
      <c r="F14" s="113"/>
    </row>
    <row r="15" spans="1:6" s="37" customFormat="1" ht="120" x14ac:dyDescent="0.2">
      <c r="A15" s="109" t="s">
        <v>63</v>
      </c>
      <c r="B15" s="101" t="s">
        <v>68</v>
      </c>
      <c r="C15" s="111"/>
      <c r="D15" s="112"/>
      <c r="E15" s="112"/>
      <c r="F15" s="113"/>
    </row>
    <row r="16" spans="1:6" s="18" customFormat="1" x14ac:dyDescent="0.2">
      <c r="A16" s="109"/>
      <c r="B16" s="101" t="s">
        <v>64</v>
      </c>
      <c r="C16" s="111" t="s">
        <v>64</v>
      </c>
      <c r="D16" s="115">
        <v>1</v>
      </c>
      <c r="E16" s="112"/>
      <c r="F16" s="113">
        <f>D16*E16</f>
        <v>0</v>
      </c>
    </row>
    <row r="17" spans="1:6" x14ac:dyDescent="0.2">
      <c r="A17" s="100"/>
      <c r="B17" s="107"/>
      <c r="C17" s="108"/>
      <c r="D17" s="104"/>
      <c r="E17" s="103"/>
      <c r="F17" s="104"/>
    </row>
    <row r="18" spans="1:6" ht="96" x14ac:dyDescent="0.2">
      <c r="A18" s="100" t="s">
        <v>69</v>
      </c>
      <c r="B18" s="105" t="s">
        <v>53</v>
      </c>
      <c r="C18" s="102"/>
      <c r="D18" s="103"/>
      <c r="E18" s="103"/>
      <c r="F18" s="104"/>
    </row>
    <row r="19" spans="1:6" ht="15" thickBot="1" x14ac:dyDescent="0.25">
      <c r="A19" s="116"/>
      <c r="B19" s="117" t="s">
        <v>45</v>
      </c>
      <c r="C19" s="118" t="s">
        <v>82</v>
      </c>
      <c r="D19" s="119">
        <v>50</v>
      </c>
      <c r="E19" s="120"/>
      <c r="F19" s="121">
        <f>D19*E19</f>
        <v>0</v>
      </c>
    </row>
    <row r="20" spans="1:6" ht="12.75" thickTop="1" x14ac:dyDescent="0.2">
      <c r="A20" s="10">
        <v>1</v>
      </c>
      <c r="B20" s="23" t="s">
        <v>4</v>
      </c>
      <c r="C20" s="10"/>
      <c r="D20" s="13"/>
      <c r="E20" s="15"/>
      <c r="F20" s="30">
        <f>SUM(F3:F19)</f>
        <v>0</v>
      </c>
    </row>
    <row r="21" spans="1:6" s="9" customFormat="1" x14ac:dyDescent="0.2">
      <c r="A21" s="10"/>
      <c r="B21" s="12"/>
      <c r="C21" s="31"/>
      <c r="D21" s="30"/>
      <c r="E21" s="29"/>
      <c r="F21" s="30"/>
    </row>
    <row r="22" spans="1:6" s="9" customFormat="1" ht="12.75" thickBot="1" x14ac:dyDescent="0.25">
      <c r="A22" s="10">
        <v>2</v>
      </c>
      <c r="B22" s="23" t="s">
        <v>11</v>
      </c>
      <c r="C22" s="10"/>
      <c r="D22" s="13"/>
      <c r="E22" s="14"/>
      <c r="F22" s="15"/>
    </row>
    <row r="23" spans="1:6" s="9" customFormat="1" ht="24.75" thickTop="1" x14ac:dyDescent="0.2">
      <c r="A23" s="94" t="s">
        <v>56</v>
      </c>
      <c r="B23" s="95" t="s">
        <v>57</v>
      </c>
      <c r="C23" s="122" t="s">
        <v>176</v>
      </c>
      <c r="D23" s="97" t="s">
        <v>58</v>
      </c>
      <c r="E23" s="98" t="s">
        <v>59</v>
      </c>
      <c r="F23" s="99" t="s">
        <v>60</v>
      </c>
    </row>
    <row r="24" spans="1:6" s="9" customFormat="1" ht="194.25" x14ac:dyDescent="0.2">
      <c r="A24" s="114" t="s">
        <v>8</v>
      </c>
      <c r="B24" s="123" t="s">
        <v>70</v>
      </c>
      <c r="C24" s="114"/>
      <c r="D24" s="124"/>
      <c r="E24" s="125"/>
      <c r="F24" s="126"/>
    </row>
    <row r="25" spans="1:6" ht="14.25" x14ac:dyDescent="0.2">
      <c r="A25" s="114"/>
      <c r="B25" s="105" t="s">
        <v>75</v>
      </c>
      <c r="C25" s="127" t="s">
        <v>74</v>
      </c>
      <c r="D25" s="128">
        <v>550</v>
      </c>
      <c r="E25" s="129"/>
      <c r="F25" s="130">
        <f>D25*E25</f>
        <v>0</v>
      </c>
    </row>
    <row r="26" spans="1:6" s="9" customFormat="1" x14ac:dyDescent="0.2">
      <c r="A26" s="100"/>
      <c r="B26" s="131"/>
      <c r="C26" s="127"/>
      <c r="D26" s="128"/>
      <c r="E26" s="132"/>
      <c r="F26" s="130"/>
    </row>
    <row r="27" spans="1:6" s="9" customFormat="1" ht="134.25" x14ac:dyDescent="0.2">
      <c r="A27" s="100" t="s">
        <v>9</v>
      </c>
      <c r="B27" s="101" t="s">
        <v>71</v>
      </c>
      <c r="C27" s="102"/>
      <c r="D27" s="103"/>
      <c r="E27" s="103"/>
      <c r="F27" s="104"/>
    </row>
    <row r="28" spans="1:6" s="9" customFormat="1" ht="14.25" x14ac:dyDescent="0.2">
      <c r="A28" s="100"/>
      <c r="B28" s="105" t="s">
        <v>75</v>
      </c>
      <c r="C28" s="102" t="s">
        <v>74</v>
      </c>
      <c r="D28" s="103">
        <v>5</v>
      </c>
      <c r="E28" s="106"/>
      <c r="F28" s="104">
        <f>D28*E28</f>
        <v>0</v>
      </c>
    </row>
    <row r="29" spans="1:6" s="9" customFormat="1" x14ac:dyDescent="0.2">
      <c r="A29" s="100"/>
      <c r="B29" s="105"/>
      <c r="C29" s="102"/>
      <c r="D29" s="103"/>
      <c r="E29" s="106"/>
      <c r="F29" s="104"/>
    </row>
    <row r="30" spans="1:6" s="9" customFormat="1" ht="108" x14ac:dyDescent="0.2">
      <c r="A30" s="100" t="s">
        <v>10</v>
      </c>
      <c r="B30" s="101" t="s">
        <v>73</v>
      </c>
      <c r="C30" s="102"/>
      <c r="D30" s="103"/>
      <c r="E30" s="106"/>
      <c r="F30" s="104"/>
    </row>
    <row r="31" spans="1:6" s="9" customFormat="1" ht="14.25" x14ac:dyDescent="0.2">
      <c r="A31" s="100"/>
      <c r="B31" s="105" t="s">
        <v>75</v>
      </c>
      <c r="C31" s="102" t="s">
        <v>74</v>
      </c>
      <c r="D31" s="103">
        <v>50</v>
      </c>
      <c r="E31" s="106"/>
      <c r="F31" s="104">
        <f>D31*E31</f>
        <v>0</v>
      </c>
    </row>
    <row r="32" spans="1:6" s="18" customFormat="1" x14ac:dyDescent="0.2">
      <c r="A32" s="109"/>
      <c r="B32" s="101"/>
      <c r="C32" s="111"/>
      <c r="D32" s="112"/>
      <c r="E32" s="112"/>
      <c r="F32" s="113"/>
    </row>
    <row r="33" spans="1:6" s="18" customFormat="1" ht="84" x14ac:dyDescent="0.2">
      <c r="A33" s="109" t="s">
        <v>72</v>
      </c>
      <c r="B33" s="101" t="s">
        <v>77</v>
      </c>
      <c r="C33" s="111"/>
      <c r="D33" s="112"/>
      <c r="E33" s="112"/>
      <c r="F33" s="113"/>
    </row>
    <row r="34" spans="1:6" s="18" customFormat="1" ht="14.25" x14ac:dyDescent="0.2">
      <c r="A34" s="109"/>
      <c r="B34" s="101" t="s">
        <v>87</v>
      </c>
      <c r="C34" s="111" t="s">
        <v>78</v>
      </c>
      <c r="D34" s="112">
        <v>1500</v>
      </c>
      <c r="E34" s="112"/>
      <c r="F34" s="113">
        <f>D34*E34</f>
        <v>0</v>
      </c>
    </row>
    <row r="35" spans="1:6" s="18" customFormat="1" x14ac:dyDescent="0.2">
      <c r="A35" s="109"/>
      <c r="B35" s="101"/>
      <c r="C35" s="111"/>
      <c r="D35" s="112"/>
      <c r="E35" s="112"/>
      <c r="F35" s="113"/>
    </row>
    <row r="36" spans="1:6" s="20" customFormat="1" ht="84" x14ac:dyDescent="0.2">
      <c r="A36" s="133" t="s">
        <v>183</v>
      </c>
      <c r="B36" s="101" t="s">
        <v>79</v>
      </c>
      <c r="C36" s="111"/>
      <c r="D36" s="134"/>
      <c r="E36" s="134"/>
      <c r="F36" s="113"/>
    </row>
    <row r="37" spans="1:6" s="20" customFormat="1" ht="14.25" x14ac:dyDescent="0.2">
      <c r="A37" s="133"/>
      <c r="B37" s="101" t="s">
        <v>87</v>
      </c>
      <c r="C37" s="111" t="s">
        <v>78</v>
      </c>
      <c r="D37" s="134">
        <v>1500</v>
      </c>
      <c r="E37" s="134"/>
      <c r="F37" s="113">
        <f>D37*E37</f>
        <v>0</v>
      </c>
    </row>
    <row r="38" spans="1:6" s="9" customFormat="1" x14ac:dyDescent="0.2">
      <c r="A38" s="100"/>
      <c r="B38" s="101"/>
      <c r="C38" s="111"/>
      <c r="D38" s="112"/>
      <c r="E38" s="112"/>
      <c r="F38" s="113"/>
    </row>
    <row r="39" spans="1:6" s="20" customFormat="1" ht="108" x14ac:dyDescent="0.2">
      <c r="A39" s="135" t="s">
        <v>76</v>
      </c>
      <c r="B39" s="136" t="s">
        <v>81</v>
      </c>
      <c r="C39" s="137"/>
      <c r="D39" s="138"/>
      <c r="E39" s="139"/>
      <c r="F39" s="139"/>
    </row>
    <row r="40" spans="1:6" s="18" customFormat="1" ht="15" thickBot="1" x14ac:dyDescent="0.25">
      <c r="A40" s="140"/>
      <c r="B40" s="141" t="s">
        <v>80</v>
      </c>
      <c r="C40" s="118" t="s">
        <v>82</v>
      </c>
      <c r="D40" s="142">
        <v>80</v>
      </c>
      <c r="E40" s="142"/>
      <c r="F40" s="143">
        <f>D40*E40</f>
        <v>0</v>
      </c>
    </row>
    <row r="41" spans="1:6" ht="12.75" thickTop="1" x14ac:dyDescent="0.2">
      <c r="A41" s="10">
        <v>2</v>
      </c>
      <c r="B41" s="23" t="s">
        <v>3</v>
      </c>
      <c r="C41" s="10"/>
      <c r="D41" s="13"/>
      <c r="E41" s="15"/>
      <c r="F41" s="30">
        <f>SUM(F24:F40)</f>
        <v>0</v>
      </c>
    </row>
    <row r="42" spans="1:6" x14ac:dyDescent="0.2">
      <c r="B42" s="23"/>
      <c r="C42" s="10"/>
      <c r="D42" s="13"/>
      <c r="E42" s="15"/>
    </row>
    <row r="43" spans="1:6" x14ac:dyDescent="0.2">
      <c r="B43" s="23"/>
      <c r="C43" s="10"/>
      <c r="D43" s="13"/>
      <c r="E43" s="15"/>
    </row>
    <row r="44" spans="1:6" x14ac:dyDescent="0.2">
      <c r="B44" s="23"/>
      <c r="C44" s="10"/>
      <c r="D44" s="13"/>
      <c r="E44" s="15"/>
    </row>
    <row r="45" spans="1:6" ht="12.75" thickBot="1" x14ac:dyDescent="0.25">
      <c r="A45" s="10">
        <v>3</v>
      </c>
      <c r="B45" s="23" t="s">
        <v>85</v>
      </c>
      <c r="C45" s="10"/>
      <c r="D45" s="13"/>
      <c r="E45" s="14"/>
      <c r="F45" s="15"/>
    </row>
    <row r="46" spans="1:6" ht="25.5" thickTop="1" thickBot="1" x14ac:dyDescent="0.25">
      <c r="A46" s="39" t="s">
        <v>56</v>
      </c>
      <c r="B46" s="40" t="s">
        <v>57</v>
      </c>
      <c r="C46" s="45" t="s">
        <v>176</v>
      </c>
      <c r="D46" s="42" t="s">
        <v>58</v>
      </c>
      <c r="E46" s="43" t="s">
        <v>59</v>
      </c>
      <c r="F46" s="44" t="s">
        <v>60</v>
      </c>
    </row>
    <row r="47" spans="1:6" ht="132.75" thickTop="1" x14ac:dyDescent="0.2">
      <c r="A47" s="145" t="s">
        <v>49</v>
      </c>
      <c r="B47" s="146" t="s">
        <v>84</v>
      </c>
      <c r="C47" s="147"/>
      <c r="D47" s="148"/>
      <c r="E47" s="148"/>
      <c r="F47" s="149"/>
    </row>
    <row r="48" spans="1:6" s="18" customFormat="1" ht="14.25" x14ac:dyDescent="0.2">
      <c r="A48" s="127"/>
      <c r="B48" s="105" t="s">
        <v>75</v>
      </c>
      <c r="C48" s="102" t="s">
        <v>74</v>
      </c>
      <c r="D48" s="103">
        <v>345</v>
      </c>
      <c r="E48" s="106"/>
      <c r="F48" s="104">
        <f>D48*E48</f>
        <v>0</v>
      </c>
    </row>
    <row r="49" spans="1:6" s="18" customFormat="1" x14ac:dyDescent="0.2">
      <c r="A49" s="127"/>
      <c r="B49" s="105"/>
      <c r="C49" s="102"/>
      <c r="D49" s="103"/>
      <c r="E49" s="103"/>
      <c r="F49" s="104"/>
    </row>
    <row r="50" spans="1:6" ht="120" x14ac:dyDescent="0.2">
      <c r="A50" s="144" t="s">
        <v>50</v>
      </c>
      <c r="B50" s="101" t="s">
        <v>181</v>
      </c>
      <c r="C50" s="102"/>
      <c r="D50" s="103"/>
      <c r="E50" s="103"/>
      <c r="F50" s="104"/>
    </row>
    <row r="51" spans="1:6" ht="14.25" x14ac:dyDescent="0.2">
      <c r="A51" s="144"/>
      <c r="B51" s="105" t="s">
        <v>87</v>
      </c>
      <c r="C51" s="102" t="s">
        <v>78</v>
      </c>
      <c r="D51" s="103">
        <v>1060</v>
      </c>
      <c r="E51" s="103"/>
      <c r="F51" s="104">
        <f>D51*E51</f>
        <v>0</v>
      </c>
    </row>
    <row r="52" spans="1:6" x14ac:dyDescent="0.2">
      <c r="A52" s="144"/>
      <c r="B52" s="105"/>
      <c r="C52" s="102"/>
      <c r="D52" s="103"/>
      <c r="E52" s="103"/>
      <c r="F52" s="104"/>
    </row>
    <row r="53" spans="1:6" ht="132" x14ac:dyDescent="0.2">
      <c r="A53" s="144" t="s">
        <v>51</v>
      </c>
      <c r="B53" s="101" t="s">
        <v>182</v>
      </c>
      <c r="C53" s="102"/>
      <c r="D53" s="103"/>
      <c r="E53" s="103"/>
      <c r="F53" s="104"/>
    </row>
    <row r="54" spans="1:6" s="19" customFormat="1" ht="14.25" x14ac:dyDescent="0.2">
      <c r="A54" s="127"/>
      <c r="B54" s="105" t="s">
        <v>55</v>
      </c>
      <c r="C54" s="102" t="s">
        <v>54</v>
      </c>
      <c r="D54" s="103">
        <v>1060</v>
      </c>
      <c r="E54" s="106"/>
      <c r="F54" s="104">
        <f>D54*E54</f>
        <v>0</v>
      </c>
    </row>
    <row r="55" spans="1:6" s="19" customFormat="1" ht="12.75" thickBot="1" x14ac:dyDescent="0.25">
      <c r="A55" s="150"/>
      <c r="B55" s="117"/>
      <c r="C55" s="151"/>
      <c r="D55" s="119"/>
      <c r="E55" s="120"/>
      <c r="F55" s="121"/>
    </row>
    <row r="56" spans="1:6" ht="12.75" thickTop="1" x14ac:dyDescent="0.2">
      <c r="A56" s="10">
        <v>3</v>
      </c>
      <c r="B56" s="23" t="s">
        <v>83</v>
      </c>
      <c r="C56" s="10"/>
      <c r="D56" s="13"/>
      <c r="E56" s="15"/>
      <c r="F56" s="30">
        <f>SUM(F47:F54)</f>
        <v>0</v>
      </c>
    </row>
    <row r="57" spans="1:6" x14ac:dyDescent="0.2">
      <c r="B57" s="23"/>
      <c r="C57" s="10"/>
      <c r="D57" s="13"/>
      <c r="E57" s="15"/>
    </row>
    <row r="58" spans="1:6" s="20" customFormat="1" x14ac:dyDescent="0.2">
      <c r="A58" s="16"/>
      <c r="B58" s="21"/>
      <c r="C58" s="35"/>
      <c r="D58" s="34"/>
      <c r="E58" s="34"/>
      <c r="F58" s="36"/>
    </row>
    <row r="60" spans="1:6" ht="12.75" thickBot="1" x14ac:dyDescent="0.25">
      <c r="B60" s="24" t="s">
        <v>46</v>
      </c>
      <c r="C60" s="10"/>
      <c r="D60" s="10"/>
      <c r="E60" s="25"/>
      <c r="F60" s="26"/>
    </row>
    <row r="61" spans="1:6" ht="25.5" thickTop="1" thickBot="1" x14ac:dyDescent="0.25">
      <c r="A61" s="39" t="s">
        <v>56</v>
      </c>
      <c r="B61" s="40" t="s">
        <v>57</v>
      </c>
      <c r="C61" s="41"/>
      <c r="D61" s="42"/>
      <c r="E61" s="43"/>
      <c r="F61" s="44" t="s">
        <v>60</v>
      </c>
    </row>
    <row r="62" spans="1:6" s="22" customFormat="1" ht="12.75" thickTop="1" x14ac:dyDescent="0.2">
      <c r="A62" s="10">
        <v>1</v>
      </c>
      <c r="B62" s="23" t="s">
        <v>12</v>
      </c>
      <c r="C62" s="28"/>
      <c r="D62" s="47"/>
      <c r="E62" s="47"/>
      <c r="F62" s="48">
        <f>F20</f>
        <v>0</v>
      </c>
    </row>
    <row r="63" spans="1:6" s="22" customFormat="1" x14ac:dyDescent="0.2">
      <c r="A63" s="10">
        <v>2</v>
      </c>
      <c r="B63" s="23" t="s">
        <v>13</v>
      </c>
      <c r="C63" s="28"/>
      <c r="D63" s="47"/>
      <c r="E63" s="47"/>
      <c r="F63" s="48">
        <f>F41</f>
        <v>0</v>
      </c>
    </row>
    <row r="64" spans="1:6" s="22" customFormat="1" x14ac:dyDescent="0.2">
      <c r="A64" s="10">
        <v>3</v>
      </c>
      <c r="B64" s="17" t="s">
        <v>86</v>
      </c>
      <c r="C64" s="28"/>
      <c r="D64" s="47"/>
      <c r="E64" s="47"/>
      <c r="F64" s="48">
        <f>F56</f>
        <v>0</v>
      </c>
    </row>
    <row r="65" spans="1:6" ht="12.75" thickBot="1" x14ac:dyDescent="0.25">
      <c r="A65" s="33"/>
      <c r="B65" s="50"/>
      <c r="C65" s="32"/>
      <c r="D65" s="51"/>
      <c r="E65" s="51"/>
      <c r="F65" s="52"/>
    </row>
    <row r="66" spans="1:6" ht="12.75" thickTop="1" x14ac:dyDescent="0.2">
      <c r="B66" s="24" t="s">
        <v>41</v>
      </c>
      <c r="D66" s="47"/>
      <c r="E66" s="47"/>
      <c r="F66" s="48">
        <f>SUM(F62:F65)</f>
        <v>0</v>
      </c>
    </row>
    <row r="67" spans="1:6" x14ac:dyDescent="0.2">
      <c r="B67" s="27" t="s">
        <v>48</v>
      </c>
      <c r="D67" s="28"/>
      <c r="E67" s="28"/>
      <c r="F67" s="48">
        <f>F66*0.25</f>
        <v>0</v>
      </c>
    </row>
    <row r="68" spans="1:6" ht="12.75" thickBot="1" x14ac:dyDescent="0.25">
      <c r="A68" s="33"/>
      <c r="B68" s="53"/>
      <c r="C68" s="32"/>
      <c r="D68" s="32"/>
      <c r="E68" s="32"/>
      <c r="F68" s="54"/>
    </row>
    <row r="69" spans="1:6" ht="12.75" thickTop="1" x14ac:dyDescent="0.2">
      <c r="B69" s="27" t="s">
        <v>47</v>
      </c>
      <c r="D69" s="28"/>
      <c r="E69" s="28"/>
      <c r="F69" s="49">
        <f>SUM(F66:F68)</f>
        <v>0</v>
      </c>
    </row>
    <row r="75" spans="1:6" x14ac:dyDescent="0.2">
      <c r="A75" s="11"/>
      <c r="B75" s="83" t="s">
        <v>88</v>
      </c>
      <c r="C75" s="84"/>
      <c r="D75" s="84"/>
      <c r="E75" s="84"/>
      <c r="F75" s="84"/>
    </row>
    <row r="76" spans="1:6" x14ac:dyDescent="0.2">
      <c r="A76" s="55"/>
      <c r="B76" s="55"/>
      <c r="C76" s="55"/>
      <c r="D76" s="55"/>
      <c r="E76" s="55"/>
      <c r="F76" s="55"/>
    </row>
    <row r="77" spans="1:6" ht="12.75" customHeight="1" thickBot="1" x14ac:dyDescent="0.25">
      <c r="A77" s="11"/>
      <c r="B77" s="72" t="s">
        <v>89</v>
      </c>
      <c r="C77" s="71"/>
      <c r="D77" s="71"/>
      <c r="E77" s="71"/>
      <c r="F77" s="71"/>
    </row>
    <row r="78" spans="1:6" ht="25.5" thickTop="1" thickBot="1" x14ac:dyDescent="0.25">
      <c r="A78" s="39" t="s">
        <v>56</v>
      </c>
      <c r="B78" s="40" t="s">
        <v>57</v>
      </c>
      <c r="C78" s="41" t="s">
        <v>176</v>
      </c>
      <c r="D78" s="42" t="s">
        <v>58</v>
      </c>
      <c r="E78" s="43" t="s">
        <v>59</v>
      </c>
      <c r="F78" s="44" t="s">
        <v>60</v>
      </c>
    </row>
    <row r="79" spans="1:6" ht="60.75" thickTop="1" x14ac:dyDescent="0.2">
      <c r="A79" s="91">
        <v>1</v>
      </c>
      <c r="B79" s="56" t="s">
        <v>90</v>
      </c>
      <c r="C79" s="57" t="s">
        <v>74</v>
      </c>
      <c r="D79" s="58">
        <v>28.8</v>
      </c>
      <c r="E79" s="59"/>
      <c r="F79" s="60">
        <f t="shared" ref="F79:F86" si="0">D79*E79</f>
        <v>0</v>
      </c>
    </row>
    <row r="80" spans="1:6" ht="60" x14ac:dyDescent="0.2">
      <c r="A80" s="91">
        <v>2</v>
      </c>
      <c r="B80" s="56" t="s">
        <v>91</v>
      </c>
      <c r="C80" s="57" t="s">
        <v>74</v>
      </c>
      <c r="D80" s="58">
        <v>3.2</v>
      </c>
      <c r="E80" s="59"/>
      <c r="F80" s="60">
        <f t="shared" si="0"/>
        <v>0</v>
      </c>
    </row>
    <row r="81" spans="1:6" ht="36" x14ac:dyDescent="0.2">
      <c r="A81" s="92">
        <v>3</v>
      </c>
      <c r="B81" s="56" t="s">
        <v>92</v>
      </c>
      <c r="C81" s="57" t="s">
        <v>74</v>
      </c>
      <c r="D81" s="58">
        <v>12</v>
      </c>
      <c r="E81" s="59"/>
      <c r="F81" s="61">
        <f t="shared" si="0"/>
        <v>0</v>
      </c>
    </row>
    <row r="82" spans="1:6" ht="24" x14ac:dyDescent="0.2">
      <c r="A82" s="46">
        <v>4</v>
      </c>
      <c r="B82" s="62" t="s">
        <v>93</v>
      </c>
      <c r="C82" s="57" t="s">
        <v>74</v>
      </c>
      <c r="D82" s="58">
        <v>8</v>
      </c>
      <c r="E82" s="59"/>
      <c r="F82" s="61">
        <f t="shared" si="0"/>
        <v>0</v>
      </c>
    </row>
    <row r="83" spans="1:6" ht="14.25" x14ac:dyDescent="0.2">
      <c r="A83" s="91">
        <v>5</v>
      </c>
      <c r="B83" s="56" t="s">
        <v>94</v>
      </c>
      <c r="C83" s="57" t="s">
        <v>74</v>
      </c>
      <c r="D83" s="58">
        <v>12</v>
      </c>
      <c r="E83" s="59"/>
      <c r="F83" s="60">
        <f t="shared" si="0"/>
        <v>0</v>
      </c>
    </row>
    <row r="84" spans="1:6" ht="48" x14ac:dyDescent="0.2">
      <c r="A84" s="91">
        <v>6</v>
      </c>
      <c r="B84" s="56" t="s">
        <v>95</v>
      </c>
      <c r="C84" s="57" t="s">
        <v>74</v>
      </c>
      <c r="D84" s="58">
        <v>20</v>
      </c>
      <c r="E84" s="59"/>
      <c r="F84" s="60">
        <f t="shared" si="0"/>
        <v>0</v>
      </c>
    </row>
    <row r="85" spans="1:6" ht="24" x14ac:dyDescent="0.2">
      <c r="A85" s="92">
        <v>7</v>
      </c>
      <c r="B85" s="63" t="s">
        <v>96</v>
      </c>
      <c r="C85" s="64" t="s">
        <v>43</v>
      </c>
      <c r="D85" s="65">
        <v>168</v>
      </c>
      <c r="E85" s="59"/>
      <c r="F85" s="61">
        <f t="shared" si="0"/>
        <v>0</v>
      </c>
    </row>
    <row r="86" spans="1:6" ht="24" x14ac:dyDescent="0.2">
      <c r="A86" s="92">
        <v>8</v>
      </c>
      <c r="B86" s="66" t="s">
        <v>97</v>
      </c>
      <c r="C86" s="64" t="s">
        <v>44</v>
      </c>
      <c r="D86" s="65">
        <v>152</v>
      </c>
      <c r="E86" s="59"/>
      <c r="F86" s="61">
        <f t="shared" si="0"/>
        <v>0</v>
      </c>
    </row>
    <row r="87" spans="1:6" ht="36" x14ac:dyDescent="0.2">
      <c r="A87" s="223">
        <v>9</v>
      </c>
      <c r="B87" s="66" t="s">
        <v>98</v>
      </c>
      <c r="C87" s="64"/>
      <c r="D87" s="65"/>
      <c r="E87" s="59"/>
      <c r="F87" s="61"/>
    </row>
    <row r="88" spans="1:6" x14ac:dyDescent="0.2">
      <c r="A88" s="224"/>
      <c r="B88" s="66" t="s">
        <v>99</v>
      </c>
      <c r="C88" s="64" t="s">
        <v>43</v>
      </c>
      <c r="D88" s="65">
        <v>4</v>
      </c>
      <c r="E88" s="59"/>
      <c r="F88" s="61">
        <f>D88*E88</f>
        <v>0</v>
      </c>
    </row>
    <row r="89" spans="1:6" ht="60" x14ac:dyDescent="0.2">
      <c r="A89" s="92">
        <v>10</v>
      </c>
      <c r="B89" s="67" t="s">
        <v>100</v>
      </c>
      <c r="C89" s="64" t="s">
        <v>43</v>
      </c>
      <c r="D89" s="65">
        <v>4</v>
      </c>
      <c r="E89" s="59"/>
      <c r="F89" s="61">
        <f>D89*E89</f>
        <v>0</v>
      </c>
    </row>
    <row r="90" spans="1:6" x14ac:dyDescent="0.2">
      <c r="A90" s="92">
        <v>11</v>
      </c>
      <c r="B90" s="68" t="s">
        <v>101</v>
      </c>
      <c r="C90" s="69" t="s">
        <v>44</v>
      </c>
      <c r="D90" s="65">
        <v>100</v>
      </c>
      <c r="E90" s="59"/>
      <c r="F90" s="61">
        <f>D90*E90</f>
        <v>0</v>
      </c>
    </row>
    <row r="91" spans="1:6" ht="24" x14ac:dyDescent="0.2">
      <c r="A91" s="92">
        <v>12</v>
      </c>
      <c r="B91" s="70" t="s">
        <v>102</v>
      </c>
      <c r="C91" s="64" t="s">
        <v>43</v>
      </c>
      <c r="D91" s="65">
        <v>5</v>
      </c>
      <c r="E91" s="59"/>
      <c r="F91" s="61">
        <f>D91*E91</f>
        <v>0</v>
      </c>
    </row>
    <row r="92" spans="1:6" ht="24.75" thickBot="1" x14ac:dyDescent="0.25">
      <c r="A92" s="93">
        <v>13</v>
      </c>
      <c r="B92" s="76" t="s">
        <v>103</v>
      </c>
      <c r="C92" s="77" t="s">
        <v>64</v>
      </c>
      <c r="D92" s="78">
        <v>1</v>
      </c>
      <c r="E92" s="79"/>
      <c r="F92" s="80">
        <f>D92*E92</f>
        <v>0</v>
      </c>
    </row>
    <row r="93" spans="1:6" ht="12.75" thickTop="1" x14ac:dyDescent="0.2">
      <c r="A93" s="11"/>
      <c r="B93" s="73" t="s">
        <v>104</v>
      </c>
      <c r="C93" s="74"/>
      <c r="D93" s="74"/>
      <c r="E93" s="74"/>
      <c r="F93" s="75">
        <f>SUM(F79:F92)</f>
        <v>0</v>
      </c>
    </row>
    <row r="94" spans="1:6" x14ac:dyDescent="0.2">
      <c r="A94" s="55"/>
      <c r="B94" s="55"/>
      <c r="C94" s="55"/>
      <c r="D94" s="55"/>
      <c r="E94" s="55"/>
      <c r="F94" s="55"/>
    </row>
    <row r="95" spans="1:6" x14ac:dyDescent="0.2">
      <c r="A95" s="55"/>
      <c r="B95" s="55"/>
      <c r="C95" s="55"/>
      <c r="D95" s="55"/>
      <c r="E95" s="55"/>
      <c r="F95" s="55"/>
    </row>
    <row r="96" spans="1:6" x14ac:dyDescent="0.2">
      <c r="A96" s="55"/>
      <c r="B96" s="55"/>
      <c r="C96" s="55"/>
      <c r="D96" s="55"/>
      <c r="E96" s="55"/>
      <c r="F96" s="55"/>
    </row>
    <row r="97" spans="1:6" ht="12.75" thickBot="1" x14ac:dyDescent="0.25">
      <c r="A97" s="225" t="s">
        <v>105</v>
      </c>
      <c r="B97" s="226"/>
      <c r="C97" s="226"/>
      <c r="D97" s="226"/>
      <c r="E97" s="226"/>
      <c r="F97" s="226"/>
    </row>
    <row r="98" spans="1:6" ht="24.75" thickTop="1" x14ac:dyDescent="0.2">
      <c r="A98" s="94" t="s">
        <v>56</v>
      </c>
      <c r="B98" s="95" t="s">
        <v>57</v>
      </c>
      <c r="C98" s="96" t="s">
        <v>176</v>
      </c>
      <c r="D98" s="97" t="s">
        <v>58</v>
      </c>
      <c r="E98" s="98" t="s">
        <v>59</v>
      </c>
      <c r="F98" s="99" t="s">
        <v>60</v>
      </c>
    </row>
    <row r="99" spans="1:6" ht="36" x14ac:dyDescent="0.2">
      <c r="A99" s="227">
        <v>1</v>
      </c>
      <c r="B99" s="152" t="s">
        <v>106</v>
      </c>
      <c r="C99" s="156"/>
      <c r="D99" s="159"/>
      <c r="E99" s="159"/>
      <c r="F99" s="159"/>
    </row>
    <row r="100" spans="1:6" x14ac:dyDescent="0.2">
      <c r="A100" s="228"/>
      <c r="B100" s="153" t="s">
        <v>107</v>
      </c>
      <c r="C100" s="157"/>
      <c r="D100" s="160"/>
      <c r="E100" s="160"/>
      <c r="F100" s="160"/>
    </row>
    <row r="101" spans="1:6" x14ac:dyDescent="0.2">
      <c r="A101" s="228"/>
      <c r="B101" s="153" t="s">
        <v>108</v>
      </c>
      <c r="C101" s="157"/>
      <c r="D101" s="160"/>
      <c r="E101" s="160"/>
      <c r="F101" s="160"/>
    </row>
    <row r="102" spans="1:6" ht="24" x14ac:dyDescent="0.2">
      <c r="A102" s="228"/>
      <c r="B102" s="153" t="s">
        <v>109</v>
      </c>
      <c r="C102" s="157"/>
      <c r="D102" s="160"/>
      <c r="E102" s="160"/>
      <c r="F102" s="160"/>
    </row>
    <row r="103" spans="1:6" ht="24" x14ac:dyDescent="0.2">
      <c r="A103" s="228"/>
      <c r="B103" s="153" t="s">
        <v>110</v>
      </c>
      <c r="C103" s="157"/>
      <c r="D103" s="160"/>
      <c r="E103" s="160"/>
      <c r="F103" s="160"/>
    </row>
    <row r="104" spans="1:6" x14ac:dyDescent="0.2">
      <c r="A104" s="228"/>
      <c r="B104" s="153" t="s">
        <v>111</v>
      </c>
      <c r="C104" s="157"/>
      <c r="D104" s="160"/>
      <c r="E104" s="160"/>
      <c r="F104" s="160"/>
    </row>
    <row r="105" spans="1:6" x14ac:dyDescent="0.2">
      <c r="A105" s="228"/>
      <c r="B105" s="153" t="s">
        <v>112</v>
      </c>
      <c r="C105" s="157"/>
      <c r="D105" s="160"/>
      <c r="E105" s="160"/>
      <c r="F105" s="160"/>
    </row>
    <row r="106" spans="1:6" x14ac:dyDescent="0.2">
      <c r="A106" s="228"/>
      <c r="B106" s="153" t="s">
        <v>113</v>
      </c>
      <c r="C106" s="157"/>
      <c r="D106" s="160"/>
      <c r="E106" s="160"/>
      <c r="F106" s="160"/>
    </row>
    <row r="107" spans="1:6" x14ac:dyDescent="0.2">
      <c r="A107" s="228"/>
      <c r="B107" s="153" t="s">
        <v>114</v>
      </c>
      <c r="C107" s="157"/>
      <c r="D107" s="160"/>
      <c r="E107" s="160"/>
      <c r="F107" s="160"/>
    </row>
    <row r="108" spans="1:6" x14ac:dyDescent="0.2">
      <c r="A108" s="228"/>
      <c r="B108" s="153" t="s">
        <v>115</v>
      </c>
      <c r="C108" s="157"/>
      <c r="D108" s="160"/>
      <c r="E108" s="160"/>
      <c r="F108" s="160"/>
    </row>
    <row r="109" spans="1:6" x14ac:dyDescent="0.2">
      <c r="A109" s="228"/>
      <c r="B109" s="154" t="s">
        <v>116</v>
      </c>
      <c r="C109" s="157"/>
      <c r="D109" s="161"/>
      <c r="E109" s="160"/>
      <c r="F109" s="160"/>
    </row>
    <row r="110" spans="1:6" x14ac:dyDescent="0.2">
      <c r="A110" s="228"/>
      <c r="B110" s="154" t="s">
        <v>117</v>
      </c>
      <c r="C110" s="157"/>
      <c r="D110" s="161"/>
      <c r="E110" s="160"/>
      <c r="F110" s="160"/>
    </row>
    <row r="111" spans="1:6" x14ac:dyDescent="0.2">
      <c r="A111" s="228"/>
      <c r="B111" s="154" t="s">
        <v>118</v>
      </c>
      <c r="C111" s="157"/>
      <c r="D111" s="161"/>
      <c r="E111" s="160"/>
      <c r="F111" s="160"/>
    </row>
    <row r="112" spans="1:6" x14ac:dyDescent="0.2">
      <c r="A112" s="228"/>
      <c r="B112" s="153" t="s">
        <v>119</v>
      </c>
      <c r="C112" s="157"/>
      <c r="D112" s="160"/>
      <c r="E112" s="160"/>
      <c r="F112" s="160"/>
    </row>
    <row r="113" spans="1:6" ht="24" x14ac:dyDescent="0.2">
      <c r="A113" s="228"/>
      <c r="B113" s="154" t="s">
        <v>120</v>
      </c>
      <c r="C113" s="157"/>
      <c r="D113" s="160"/>
      <c r="E113" s="160"/>
      <c r="F113" s="160"/>
    </row>
    <row r="114" spans="1:6" x14ac:dyDescent="0.2">
      <c r="A114" s="228"/>
      <c r="B114" s="153" t="s">
        <v>121</v>
      </c>
      <c r="C114" s="157"/>
      <c r="D114" s="160"/>
      <c r="E114" s="160"/>
      <c r="F114" s="160"/>
    </row>
    <row r="115" spans="1:6" x14ac:dyDescent="0.2">
      <c r="A115" s="228"/>
      <c r="B115" s="153" t="s">
        <v>122</v>
      </c>
      <c r="C115" s="157"/>
      <c r="D115" s="160"/>
      <c r="E115" s="160"/>
      <c r="F115" s="160"/>
    </row>
    <row r="116" spans="1:6" x14ac:dyDescent="0.2">
      <c r="A116" s="228"/>
      <c r="B116" s="153" t="s">
        <v>123</v>
      </c>
      <c r="C116" s="157"/>
      <c r="D116" s="160"/>
      <c r="E116" s="160"/>
      <c r="F116" s="160"/>
    </row>
    <row r="117" spans="1:6" x14ac:dyDescent="0.2">
      <c r="A117" s="228"/>
      <c r="B117" s="153" t="s">
        <v>124</v>
      </c>
      <c r="C117" s="157"/>
      <c r="D117" s="160"/>
      <c r="E117" s="160"/>
      <c r="F117" s="160"/>
    </row>
    <row r="118" spans="1:6" x14ac:dyDescent="0.2">
      <c r="A118" s="228"/>
      <c r="B118" s="153" t="s">
        <v>125</v>
      </c>
      <c r="C118" s="157"/>
      <c r="D118" s="160"/>
      <c r="E118" s="160"/>
      <c r="F118" s="160"/>
    </row>
    <row r="119" spans="1:6" x14ac:dyDescent="0.2">
      <c r="A119" s="228"/>
      <c r="B119" s="153" t="s">
        <v>126</v>
      </c>
      <c r="C119" s="157"/>
      <c r="D119" s="160"/>
      <c r="E119" s="160"/>
      <c r="F119" s="160"/>
    </row>
    <row r="120" spans="1:6" x14ac:dyDescent="0.2">
      <c r="A120" s="228"/>
      <c r="B120" s="153" t="s">
        <v>127</v>
      </c>
      <c r="C120" s="157"/>
      <c r="D120" s="160"/>
      <c r="E120" s="160"/>
      <c r="F120" s="160"/>
    </row>
    <row r="121" spans="1:6" x14ac:dyDescent="0.2">
      <c r="A121" s="228"/>
      <c r="B121" s="153" t="s">
        <v>128</v>
      </c>
      <c r="C121" s="157"/>
      <c r="D121" s="160"/>
      <c r="E121" s="160"/>
      <c r="F121" s="160"/>
    </row>
    <row r="122" spans="1:6" x14ac:dyDescent="0.2">
      <c r="A122" s="228"/>
      <c r="B122" s="153" t="s">
        <v>129</v>
      </c>
      <c r="C122" s="157"/>
      <c r="D122" s="160"/>
      <c r="E122" s="160"/>
      <c r="F122" s="160"/>
    </row>
    <row r="123" spans="1:6" x14ac:dyDescent="0.2">
      <c r="A123" s="228"/>
      <c r="B123" s="153" t="s">
        <v>130</v>
      </c>
      <c r="C123" s="157"/>
      <c r="D123" s="160"/>
      <c r="E123" s="160"/>
      <c r="F123" s="160"/>
    </row>
    <row r="124" spans="1:6" x14ac:dyDescent="0.2">
      <c r="A124" s="228"/>
      <c r="B124" s="153" t="s">
        <v>131</v>
      </c>
      <c r="C124" s="157"/>
      <c r="D124" s="160"/>
      <c r="E124" s="160"/>
      <c r="F124" s="160"/>
    </row>
    <row r="125" spans="1:6" x14ac:dyDescent="0.2">
      <c r="A125" s="228"/>
      <c r="B125" s="153" t="s">
        <v>132</v>
      </c>
      <c r="C125" s="157"/>
      <c r="D125" s="160"/>
      <c r="E125" s="160"/>
      <c r="F125" s="160"/>
    </row>
    <row r="126" spans="1:6" x14ac:dyDescent="0.2">
      <c r="A126" s="228"/>
      <c r="B126" s="153" t="s">
        <v>133</v>
      </c>
      <c r="C126" s="157"/>
      <c r="D126" s="160"/>
      <c r="E126" s="160"/>
      <c r="F126" s="160"/>
    </row>
    <row r="127" spans="1:6" ht="48" x14ac:dyDescent="0.2">
      <c r="A127" s="229"/>
      <c r="B127" s="155" t="s">
        <v>134</v>
      </c>
      <c r="C127" s="158" t="s">
        <v>43</v>
      </c>
      <c r="D127" s="162">
        <v>8</v>
      </c>
      <c r="E127" s="163"/>
      <c r="F127" s="163">
        <f>D127*E127</f>
        <v>0</v>
      </c>
    </row>
    <row r="128" spans="1:6" x14ac:dyDescent="0.2">
      <c r="A128" s="127"/>
      <c r="B128" s="164"/>
      <c r="C128" s="165"/>
      <c r="D128" s="166"/>
      <c r="E128" s="167"/>
      <c r="F128" s="167"/>
    </row>
    <row r="129" spans="1:6" ht="96" x14ac:dyDescent="0.2">
      <c r="A129" s="168">
        <v>2</v>
      </c>
      <c r="B129" s="169" t="s">
        <v>135</v>
      </c>
      <c r="C129" s="170" t="s">
        <v>43</v>
      </c>
      <c r="D129" s="171">
        <v>4</v>
      </c>
      <c r="E129" s="172"/>
      <c r="F129" s="173">
        <f t="shared" ref="F129:F137" si="1">D129*E129</f>
        <v>0</v>
      </c>
    </row>
    <row r="130" spans="1:6" x14ac:dyDescent="0.2">
      <c r="A130" s="168"/>
      <c r="B130" s="169"/>
      <c r="C130" s="170"/>
      <c r="D130" s="171"/>
      <c r="E130" s="172"/>
      <c r="F130" s="173"/>
    </row>
    <row r="131" spans="1:6" x14ac:dyDescent="0.2">
      <c r="A131" s="168">
        <v>3</v>
      </c>
      <c r="B131" s="174" t="s">
        <v>136</v>
      </c>
      <c r="C131" s="170" t="s">
        <v>43</v>
      </c>
      <c r="D131" s="171">
        <v>4</v>
      </c>
      <c r="E131" s="172"/>
      <c r="F131" s="173">
        <f t="shared" si="1"/>
        <v>0</v>
      </c>
    </row>
    <row r="132" spans="1:6" x14ac:dyDescent="0.2">
      <c r="A132" s="168"/>
      <c r="B132" s="174"/>
      <c r="C132" s="170"/>
      <c r="D132" s="171"/>
      <c r="E132" s="172"/>
      <c r="F132" s="173"/>
    </row>
    <row r="133" spans="1:6" ht="48" x14ac:dyDescent="0.2">
      <c r="A133" s="168">
        <v>4</v>
      </c>
      <c r="B133" s="175" t="s">
        <v>137</v>
      </c>
      <c r="C133" s="170" t="s">
        <v>43</v>
      </c>
      <c r="D133" s="171">
        <v>4</v>
      </c>
      <c r="E133" s="172"/>
      <c r="F133" s="173">
        <f t="shared" si="1"/>
        <v>0</v>
      </c>
    </row>
    <row r="134" spans="1:6" x14ac:dyDescent="0.2">
      <c r="A134" s="168"/>
      <c r="B134" s="175"/>
      <c r="C134" s="170"/>
      <c r="D134" s="171"/>
      <c r="E134" s="172"/>
      <c r="F134" s="173"/>
    </row>
    <row r="135" spans="1:6" ht="36" x14ac:dyDescent="0.2">
      <c r="A135" s="168">
        <v>5</v>
      </c>
      <c r="B135" s="169" t="s">
        <v>138</v>
      </c>
      <c r="C135" s="170" t="s">
        <v>44</v>
      </c>
      <c r="D135" s="171">
        <v>181</v>
      </c>
      <c r="E135" s="176"/>
      <c r="F135" s="177">
        <f>D135*E135</f>
        <v>0</v>
      </c>
    </row>
    <row r="136" spans="1:6" x14ac:dyDescent="0.2">
      <c r="A136" s="168"/>
      <c r="B136" s="169"/>
      <c r="C136" s="170"/>
      <c r="D136" s="171"/>
      <c r="E136" s="176"/>
      <c r="F136" s="177"/>
    </row>
    <row r="137" spans="1:6" ht="36" x14ac:dyDescent="0.2">
      <c r="A137" s="168">
        <v>6</v>
      </c>
      <c r="B137" s="169" t="s">
        <v>139</v>
      </c>
      <c r="C137" s="170" t="s">
        <v>44</v>
      </c>
      <c r="D137" s="171">
        <v>76</v>
      </c>
      <c r="E137" s="172"/>
      <c r="F137" s="173">
        <f t="shared" si="1"/>
        <v>0</v>
      </c>
    </row>
    <row r="138" spans="1:6" x14ac:dyDescent="0.2">
      <c r="A138" s="168"/>
      <c r="B138" s="169"/>
      <c r="C138" s="170"/>
      <c r="D138" s="171"/>
      <c r="E138" s="172"/>
      <c r="F138" s="173"/>
    </row>
    <row r="139" spans="1:6" ht="24" x14ac:dyDescent="0.2">
      <c r="A139" s="168">
        <v>7</v>
      </c>
      <c r="B139" s="175" t="s">
        <v>140</v>
      </c>
      <c r="C139" s="170" t="s">
        <v>43</v>
      </c>
      <c r="D139" s="171">
        <v>8</v>
      </c>
      <c r="E139" s="172"/>
      <c r="F139" s="177">
        <f>D139*E139</f>
        <v>0</v>
      </c>
    </row>
    <row r="140" spans="1:6" x14ac:dyDescent="0.2">
      <c r="A140" s="168"/>
      <c r="B140" s="175"/>
      <c r="C140" s="170"/>
      <c r="D140" s="171"/>
      <c r="E140" s="172"/>
      <c r="F140" s="177"/>
    </row>
    <row r="141" spans="1:6" ht="36" x14ac:dyDescent="0.2">
      <c r="A141" s="178">
        <v>8</v>
      </c>
      <c r="B141" s="179" t="s">
        <v>141</v>
      </c>
      <c r="C141" s="180" t="s">
        <v>43</v>
      </c>
      <c r="D141" s="171">
        <v>16</v>
      </c>
      <c r="E141" s="176"/>
      <c r="F141" s="181">
        <f>D141*E141</f>
        <v>0</v>
      </c>
    </row>
    <row r="142" spans="1:6" x14ac:dyDescent="0.2">
      <c r="A142" s="178"/>
      <c r="B142" s="179"/>
      <c r="C142" s="180"/>
      <c r="D142" s="171"/>
      <c r="E142" s="176"/>
      <c r="F142" s="181"/>
    </row>
    <row r="143" spans="1:6" ht="36" x14ac:dyDescent="0.2">
      <c r="A143" s="168">
        <v>9</v>
      </c>
      <c r="B143" s="179" t="s">
        <v>142</v>
      </c>
      <c r="C143" s="170" t="s">
        <v>44</v>
      </c>
      <c r="D143" s="171">
        <v>118</v>
      </c>
      <c r="E143" s="176"/>
      <c r="F143" s="177">
        <f>D143*E143</f>
        <v>0</v>
      </c>
    </row>
    <row r="144" spans="1:6" x14ac:dyDescent="0.2">
      <c r="A144" s="168"/>
      <c r="B144" s="179"/>
      <c r="C144" s="170"/>
      <c r="D144" s="171"/>
      <c r="E144" s="176"/>
      <c r="F144" s="177"/>
    </row>
    <row r="145" spans="1:6" ht="24" x14ac:dyDescent="0.2">
      <c r="A145" s="168">
        <v>10</v>
      </c>
      <c r="B145" s="174" t="s">
        <v>143</v>
      </c>
      <c r="C145" s="170" t="s">
        <v>43</v>
      </c>
      <c r="D145" s="171">
        <v>5</v>
      </c>
      <c r="E145" s="172"/>
      <c r="F145" s="177">
        <f>D145*E145</f>
        <v>0</v>
      </c>
    </row>
    <row r="146" spans="1:6" x14ac:dyDescent="0.2">
      <c r="A146" s="168"/>
      <c r="B146" s="174"/>
      <c r="C146" s="170"/>
      <c r="D146" s="171"/>
      <c r="E146" s="172"/>
      <c r="F146" s="177"/>
    </row>
    <row r="147" spans="1:6" ht="36" x14ac:dyDescent="0.2">
      <c r="A147" s="168">
        <v>11</v>
      </c>
      <c r="B147" s="179" t="s">
        <v>144</v>
      </c>
      <c r="C147" s="170" t="s">
        <v>43</v>
      </c>
      <c r="D147" s="171">
        <v>6</v>
      </c>
      <c r="E147" s="182"/>
      <c r="F147" s="177">
        <f>D147*E147</f>
        <v>0</v>
      </c>
    </row>
    <row r="148" spans="1:6" x14ac:dyDescent="0.2">
      <c r="A148" s="168"/>
      <c r="B148" s="179"/>
      <c r="C148" s="170"/>
      <c r="D148" s="171"/>
      <c r="E148" s="182"/>
      <c r="F148" s="177"/>
    </row>
    <row r="149" spans="1:6" ht="72" x14ac:dyDescent="0.2">
      <c r="A149" s="231">
        <v>12</v>
      </c>
      <c r="B149" s="183" t="s">
        <v>145</v>
      </c>
      <c r="C149" s="187"/>
      <c r="D149" s="191"/>
      <c r="E149" s="191"/>
      <c r="F149" s="196"/>
    </row>
    <row r="150" spans="1:6" ht="24" x14ac:dyDescent="0.2">
      <c r="A150" s="231"/>
      <c r="B150" s="183" t="s">
        <v>146</v>
      </c>
      <c r="C150" s="187"/>
      <c r="D150" s="191"/>
      <c r="E150" s="191"/>
      <c r="F150" s="196"/>
    </row>
    <row r="151" spans="1:6" x14ac:dyDescent="0.2">
      <c r="A151" s="231"/>
      <c r="B151" s="183" t="s">
        <v>147</v>
      </c>
      <c r="C151" s="187"/>
      <c r="D151" s="191"/>
      <c r="E151" s="191"/>
      <c r="F151" s="196"/>
    </row>
    <row r="152" spans="1:6" x14ac:dyDescent="0.2">
      <c r="A152" s="231"/>
      <c r="B152" s="183" t="s">
        <v>148</v>
      </c>
      <c r="C152" s="187"/>
      <c r="D152" s="191"/>
      <c r="E152" s="191"/>
      <c r="F152" s="196"/>
    </row>
    <row r="153" spans="1:6" ht="24" x14ac:dyDescent="0.2">
      <c r="A153" s="231"/>
      <c r="B153" s="184" t="s">
        <v>149</v>
      </c>
      <c r="C153" s="188"/>
      <c r="D153" s="192"/>
      <c r="E153" s="192"/>
      <c r="F153" s="197"/>
    </row>
    <row r="154" spans="1:6" ht="24" x14ac:dyDescent="0.2">
      <c r="A154" s="231"/>
      <c r="B154" s="184" t="s">
        <v>150</v>
      </c>
      <c r="C154" s="188"/>
      <c r="D154" s="192"/>
      <c r="E154" s="192"/>
      <c r="F154" s="197"/>
    </row>
    <row r="155" spans="1:6" ht="24" x14ac:dyDescent="0.2">
      <c r="A155" s="231"/>
      <c r="B155" s="184" t="s">
        <v>151</v>
      </c>
      <c r="C155" s="188"/>
      <c r="D155" s="192"/>
      <c r="E155" s="192"/>
      <c r="F155" s="197"/>
    </row>
    <row r="156" spans="1:6" ht="24" x14ac:dyDescent="0.2">
      <c r="A156" s="231"/>
      <c r="B156" s="184" t="s">
        <v>152</v>
      </c>
      <c r="C156" s="188"/>
      <c r="D156" s="192"/>
      <c r="E156" s="192"/>
      <c r="F156" s="197"/>
    </row>
    <row r="157" spans="1:6" ht="24" x14ac:dyDescent="0.2">
      <c r="A157" s="231"/>
      <c r="B157" s="184" t="s">
        <v>153</v>
      </c>
      <c r="C157" s="188"/>
      <c r="D157" s="192"/>
      <c r="E157" s="192"/>
      <c r="F157" s="197"/>
    </row>
    <row r="158" spans="1:6" ht="84" x14ac:dyDescent="0.2">
      <c r="A158" s="231"/>
      <c r="B158" s="184" t="s">
        <v>154</v>
      </c>
      <c r="C158" s="188"/>
      <c r="D158" s="192"/>
      <c r="E158" s="192"/>
      <c r="F158" s="197"/>
    </row>
    <row r="159" spans="1:6" x14ac:dyDescent="0.2">
      <c r="A159" s="231"/>
      <c r="B159" s="185" t="s">
        <v>155</v>
      </c>
      <c r="C159" s="189"/>
      <c r="D159" s="193"/>
      <c r="E159" s="193"/>
      <c r="F159" s="198"/>
    </row>
    <row r="160" spans="1:6" x14ac:dyDescent="0.2">
      <c r="A160" s="231"/>
      <c r="B160" s="183" t="s">
        <v>156</v>
      </c>
      <c r="C160" s="187"/>
      <c r="D160" s="191"/>
      <c r="E160" s="191"/>
      <c r="F160" s="196"/>
    </row>
    <row r="161" spans="1:6" x14ac:dyDescent="0.2">
      <c r="A161" s="231"/>
      <c r="B161" s="183" t="s">
        <v>157</v>
      </c>
      <c r="C161" s="187"/>
      <c r="D161" s="191"/>
      <c r="E161" s="191"/>
      <c r="F161" s="196"/>
    </row>
    <row r="162" spans="1:6" x14ac:dyDescent="0.2">
      <c r="A162" s="231"/>
      <c r="B162" s="183" t="s">
        <v>158</v>
      </c>
      <c r="C162" s="187"/>
      <c r="D162" s="191"/>
      <c r="E162" s="191"/>
      <c r="F162" s="196"/>
    </row>
    <row r="163" spans="1:6" ht="24" x14ac:dyDescent="0.2">
      <c r="A163" s="231"/>
      <c r="B163" s="183" t="s">
        <v>159</v>
      </c>
      <c r="C163" s="187"/>
      <c r="D163" s="191"/>
      <c r="E163" s="191"/>
      <c r="F163" s="196"/>
    </row>
    <row r="164" spans="1:6" x14ac:dyDescent="0.2">
      <c r="A164" s="231"/>
      <c r="B164" s="183" t="s">
        <v>160</v>
      </c>
      <c r="C164" s="187"/>
      <c r="D164" s="191"/>
      <c r="E164" s="191"/>
      <c r="F164" s="196"/>
    </row>
    <row r="165" spans="1:6" x14ac:dyDescent="0.2">
      <c r="A165" s="231"/>
      <c r="B165" s="183" t="s">
        <v>161</v>
      </c>
      <c r="C165" s="187"/>
      <c r="D165" s="191"/>
      <c r="E165" s="191"/>
      <c r="F165" s="196"/>
    </row>
    <row r="166" spans="1:6" x14ac:dyDescent="0.2">
      <c r="A166" s="231"/>
      <c r="B166" s="183" t="s">
        <v>162</v>
      </c>
      <c r="C166" s="187"/>
      <c r="D166" s="191"/>
      <c r="E166" s="191"/>
      <c r="F166" s="196"/>
    </row>
    <row r="167" spans="1:6" x14ac:dyDescent="0.2">
      <c r="A167" s="231"/>
      <c r="B167" s="183" t="s">
        <v>163</v>
      </c>
      <c r="C167" s="187"/>
      <c r="D167" s="191"/>
      <c r="E167" s="191"/>
      <c r="F167" s="196"/>
    </row>
    <row r="168" spans="1:6" x14ac:dyDescent="0.2">
      <c r="A168" s="231"/>
      <c r="B168" s="183" t="s">
        <v>164</v>
      </c>
      <c r="C168" s="187"/>
      <c r="D168" s="191"/>
      <c r="E168" s="191"/>
      <c r="F168" s="196"/>
    </row>
    <row r="169" spans="1:6" x14ac:dyDescent="0.2">
      <c r="A169" s="231"/>
      <c r="B169" s="183" t="s">
        <v>165</v>
      </c>
      <c r="C169" s="187"/>
      <c r="D169" s="191"/>
      <c r="E169" s="191"/>
      <c r="F169" s="196"/>
    </row>
    <row r="170" spans="1:6" ht="24" x14ac:dyDescent="0.2">
      <c r="A170" s="231"/>
      <c r="B170" s="183" t="s">
        <v>166</v>
      </c>
      <c r="C170" s="187"/>
      <c r="D170" s="191"/>
      <c r="E170" s="191"/>
      <c r="F170" s="196"/>
    </row>
    <row r="171" spans="1:6" x14ac:dyDescent="0.2">
      <c r="A171" s="232"/>
      <c r="B171" s="186"/>
      <c r="C171" s="190" t="s">
        <v>64</v>
      </c>
      <c r="D171" s="194">
        <v>1</v>
      </c>
      <c r="E171" s="195"/>
      <c r="F171" s="199">
        <f>D171*E171</f>
        <v>0</v>
      </c>
    </row>
    <row r="172" spans="1:6" x14ac:dyDescent="0.2">
      <c r="A172" s="178"/>
      <c r="B172" s="169"/>
      <c r="C172" s="180"/>
      <c r="D172" s="217"/>
      <c r="E172" s="176"/>
      <c r="F172" s="181"/>
    </row>
    <row r="173" spans="1:6" x14ac:dyDescent="0.2">
      <c r="A173" s="233">
        <v>13</v>
      </c>
      <c r="B173" s="200" t="s">
        <v>167</v>
      </c>
      <c r="C173" s="202"/>
      <c r="D173" s="204"/>
      <c r="E173" s="206"/>
      <c r="F173" s="208"/>
    </row>
    <row r="174" spans="1:6" x14ac:dyDescent="0.2">
      <c r="A174" s="234"/>
      <c r="B174" s="200" t="s">
        <v>168</v>
      </c>
      <c r="C174" s="202"/>
      <c r="D174" s="204"/>
      <c r="E174" s="206"/>
      <c r="F174" s="208"/>
    </row>
    <row r="175" spans="1:6" x14ac:dyDescent="0.2">
      <c r="A175" s="234"/>
      <c r="B175" s="200" t="s">
        <v>169</v>
      </c>
      <c r="C175" s="202"/>
      <c r="D175" s="204"/>
      <c r="E175" s="206"/>
      <c r="F175" s="208"/>
    </row>
    <row r="176" spans="1:6" x14ac:dyDescent="0.2">
      <c r="A176" s="234"/>
      <c r="B176" s="200" t="s">
        <v>170</v>
      </c>
      <c r="C176" s="202"/>
      <c r="D176" s="204"/>
      <c r="E176" s="206"/>
      <c r="F176" s="208"/>
    </row>
    <row r="177" spans="1:6" x14ac:dyDescent="0.2">
      <c r="A177" s="235"/>
      <c r="B177" s="201"/>
      <c r="C177" s="203" t="s">
        <v>64</v>
      </c>
      <c r="D177" s="205">
        <v>1</v>
      </c>
      <c r="E177" s="207"/>
      <c r="F177" s="209">
        <f>D177*E177</f>
        <v>0</v>
      </c>
    </row>
    <row r="178" spans="1:6" x14ac:dyDescent="0.2">
      <c r="A178" s="210"/>
      <c r="B178" s="174"/>
      <c r="C178" s="170"/>
      <c r="D178" s="171"/>
      <c r="E178" s="172"/>
      <c r="F178" s="173"/>
    </row>
    <row r="179" spans="1:6" ht="12.75" thickBot="1" x14ac:dyDescent="0.25">
      <c r="A179" s="211">
        <v>14</v>
      </c>
      <c r="B179" s="212" t="s">
        <v>171</v>
      </c>
      <c r="C179" s="213" t="s">
        <v>64</v>
      </c>
      <c r="D179" s="214">
        <v>1</v>
      </c>
      <c r="E179" s="215"/>
      <c r="F179" s="216">
        <f>D179*E179</f>
        <v>0</v>
      </c>
    </row>
    <row r="180" spans="1:6" ht="12.75" thickTop="1" x14ac:dyDescent="0.2">
      <c r="A180" s="11"/>
      <c r="B180" s="73" t="s">
        <v>172</v>
      </c>
      <c r="C180" s="74"/>
      <c r="D180" s="74"/>
      <c r="E180" s="74"/>
      <c r="F180" s="75">
        <f>SUM(F99:F179)</f>
        <v>0</v>
      </c>
    </row>
    <row r="181" spans="1:6" x14ac:dyDescent="0.2">
      <c r="A181" s="82"/>
      <c r="B181" s="82"/>
      <c r="C181" s="82"/>
      <c r="D181" s="82"/>
      <c r="E181" s="82"/>
      <c r="F181" s="82"/>
    </row>
    <row r="182" spans="1:6" x14ac:dyDescent="0.2">
      <c r="A182" s="82"/>
      <c r="B182" s="82"/>
      <c r="C182" s="82"/>
      <c r="D182" s="82"/>
      <c r="E182" s="82"/>
      <c r="F182" s="82"/>
    </row>
    <row r="183" spans="1:6" ht="12.75" customHeight="1" thickBot="1" x14ac:dyDescent="0.25">
      <c r="A183" s="11"/>
      <c r="B183" s="72" t="s">
        <v>178</v>
      </c>
      <c r="C183" s="74"/>
      <c r="D183" s="74"/>
      <c r="E183" s="74"/>
      <c r="F183" s="74"/>
    </row>
    <row r="184" spans="1:6" ht="24.75" thickTop="1" x14ac:dyDescent="0.2">
      <c r="A184" s="94" t="s">
        <v>56</v>
      </c>
      <c r="B184" s="95" t="s">
        <v>57</v>
      </c>
      <c r="C184" s="96"/>
      <c r="D184" s="97"/>
      <c r="E184" s="98"/>
      <c r="F184" s="99" t="s">
        <v>60</v>
      </c>
    </row>
    <row r="185" spans="1:6" x14ac:dyDescent="0.2">
      <c r="A185" s="218">
        <v>1</v>
      </c>
      <c r="B185" s="236" t="s">
        <v>89</v>
      </c>
      <c r="C185" s="237"/>
      <c r="D185" s="237"/>
      <c r="E185" s="238"/>
      <c r="F185" s="173">
        <f>F93</f>
        <v>0</v>
      </c>
    </row>
    <row r="186" spans="1:6" x14ac:dyDescent="0.2">
      <c r="A186" s="218">
        <v>2</v>
      </c>
      <c r="B186" s="239" t="s">
        <v>177</v>
      </c>
      <c r="C186" s="237"/>
      <c r="D186" s="237"/>
      <c r="E186" s="238"/>
      <c r="F186" s="173">
        <f>F180</f>
        <v>0</v>
      </c>
    </row>
    <row r="187" spans="1:6" ht="12.75" thickBot="1" x14ac:dyDescent="0.25">
      <c r="A187" s="86"/>
      <c r="B187" s="87"/>
      <c r="C187" s="88"/>
      <c r="D187" s="88"/>
      <c r="E187" s="88"/>
      <c r="F187" s="221"/>
    </row>
    <row r="188" spans="1:6" ht="12.75" thickTop="1" x14ac:dyDescent="0.2">
      <c r="A188" s="11"/>
      <c r="B188" s="85" t="s">
        <v>173</v>
      </c>
      <c r="C188" s="74"/>
      <c r="D188" s="74"/>
      <c r="E188" s="74"/>
      <c r="F188" s="220">
        <f>SUM(F185:F186)</f>
        <v>0</v>
      </c>
    </row>
    <row r="189" spans="1:6" x14ac:dyDescent="0.2">
      <c r="A189" s="11"/>
      <c r="B189" s="85" t="s">
        <v>174</v>
      </c>
      <c r="C189" s="74"/>
      <c r="D189" s="74"/>
      <c r="E189" s="74"/>
      <c r="F189" s="219">
        <f>F188*0.25</f>
        <v>0</v>
      </c>
    </row>
    <row r="190" spans="1:6" ht="12.75" thickBot="1" x14ac:dyDescent="0.25">
      <c r="A190" s="38"/>
      <c r="B190" s="89"/>
      <c r="C190" s="90"/>
      <c r="D190" s="90"/>
      <c r="E190" s="90"/>
      <c r="F190" s="222"/>
    </row>
    <row r="191" spans="1:6" ht="12.75" thickTop="1" x14ac:dyDescent="0.2">
      <c r="B191" s="85" t="s">
        <v>175</v>
      </c>
      <c r="C191" s="74"/>
      <c r="D191" s="74"/>
      <c r="E191" s="74"/>
      <c r="F191" s="220">
        <f>F188*1.25</f>
        <v>0</v>
      </c>
    </row>
    <row r="194" spans="1:6" x14ac:dyDescent="0.2">
      <c r="B194" s="17" t="s">
        <v>179</v>
      </c>
    </row>
    <row r="195" spans="1:6" ht="12.75" thickBot="1" x14ac:dyDescent="0.25"/>
    <row r="196" spans="1:6" ht="25.5" thickTop="1" thickBot="1" x14ac:dyDescent="0.25">
      <c r="A196" s="39" t="s">
        <v>56</v>
      </c>
      <c r="B196" s="40" t="s">
        <v>57</v>
      </c>
      <c r="C196" s="41"/>
      <c r="D196" s="42"/>
      <c r="E196" s="43"/>
      <c r="F196" s="44" t="s">
        <v>60</v>
      </c>
    </row>
    <row r="197" spans="1:6" ht="12.75" thickTop="1" x14ac:dyDescent="0.2">
      <c r="A197" s="81">
        <v>1</v>
      </c>
      <c r="B197" s="230" t="s">
        <v>184</v>
      </c>
      <c r="C197" s="226"/>
      <c r="D197" s="226"/>
      <c r="E197" s="226"/>
      <c r="F197" s="209">
        <f>F66</f>
        <v>0</v>
      </c>
    </row>
    <row r="198" spans="1:6" x14ac:dyDescent="0.2">
      <c r="A198" s="81">
        <v>2</v>
      </c>
      <c r="B198" s="230" t="s">
        <v>180</v>
      </c>
      <c r="C198" s="226"/>
      <c r="D198" s="226"/>
      <c r="E198" s="226"/>
      <c r="F198" s="173">
        <f>F188</f>
        <v>0</v>
      </c>
    </row>
    <row r="199" spans="1:6" ht="12.75" thickBot="1" x14ac:dyDescent="0.25">
      <c r="A199" s="86"/>
      <c r="B199" s="87"/>
      <c r="C199" s="88"/>
      <c r="D199" s="88"/>
      <c r="E199" s="88"/>
      <c r="F199" s="221"/>
    </row>
    <row r="200" spans="1:6" ht="12.75" thickTop="1" x14ac:dyDescent="0.2">
      <c r="A200" s="11"/>
      <c r="B200" s="85" t="s">
        <v>173</v>
      </c>
      <c r="C200" s="74"/>
      <c r="D200" s="74"/>
      <c r="E200" s="74"/>
      <c r="F200" s="220">
        <f>SUM(F197:F198)</f>
        <v>0</v>
      </c>
    </row>
    <row r="201" spans="1:6" x14ac:dyDescent="0.2">
      <c r="A201" s="11"/>
      <c r="B201" s="85" t="s">
        <v>174</v>
      </c>
      <c r="C201" s="74"/>
      <c r="D201" s="74"/>
      <c r="E201" s="74"/>
      <c r="F201" s="219">
        <f>F200*0.25</f>
        <v>0</v>
      </c>
    </row>
    <row r="202" spans="1:6" ht="12.75" thickBot="1" x14ac:dyDescent="0.25">
      <c r="A202" s="38"/>
      <c r="B202" s="89"/>
      <c r="C202" s="90"/>
      <c r="D202" s="90"/>
      <c r="E202" s="90"/>
      <c r="F202" s="222"/>
    </row>
    <row r="203" spans="1:6" ht="12.75" thickTop="1" x14ac:dyDescent="0.2">
      <c r="B203" s="85" t="s">
        <v>175</v>
      </c>
      <c r="C203" s="74"/>
      <c r="D203" s="74"/>
      <c r="E203" s="74"/>
      <c r="F203" s="220">
        <f>F200*1.25</f>
        <v>0</v>
      </c>
    </row>
  </sheetData>
  <mergeCells count="9">
    <mergeCell ref="A87:A88"/>
    <mergeCell ref="A97:F97"/>
    <mergeCell ref="A99:A127"/>
    <mergeCell ref="B197:E197"/>
    <mergeCell ref="B198:E198"/>
    <mergeCell ref="A149:A171"/>
    <mergeCell ref="A173:A177"/>
    <mergeCell ref="B185:E185"/>
    <mergeCell ref="B186:E186"/>
  </mergeCells>
  <phoneticPr fontId="0" type="noConversion"/>
  <pageMargins left="0.98425196850393704" right="0.19685039370078741" top="0.59055118110236227" bottom="0.59055118110236227" header="0.31496062992125984" footer="0.31496062992125984"/>
  <pageSetup paperSize="9" scale="95" orientation="portrait" horizontalDpi="300" verticalDpi="144" r:id="rId1"/>
  <headerFooter alignWithMargins="0"/>
  <rowBreaks count="8" manualBreakCount="8">
    <brk id="20" max="5" man="1"/>
    <brk id="43" max="16383" man="1"/>
    <brk id="56" max="5" man="1"/>
    <brk id="58" max="16383" man="1"/>
    <brk id="74" max="16383" man="1"/>
    <brk id="95" max="5" man="1"/>
    <brk id="181" max="16383" man="1"/>
    <brk id="1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vt:i4>
      </vt:variant>
      <vt:variant>
        <vt:lpstr>Imenovani rasponi</vt:lpstr>
      </vt:variant>
      <vt:variant>
        <vt:i4>1</vt:i4>
      </vt:variant>
    </vt:vector>
  </HeadingPairs>
  <TitlesOfParts>
    <vt:vector size="3" baseType="lpstr">
      <vt:lpstr>NASLOV</vt:lpstr>
      <vt:lpstr>IGRALIŠTE S TRIBINOM</vt:lpstr>
      <vt:lpstr>'IGRALIŠTE S TRIBINOM'!Podrucje_ispisa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dc:creator>
  <cp:lastModifiedBy>Vježbenik4</cp:lastModifiedBy>
  <cp:lastPrinted>2017-11-21T08:07:34Z</cp:lastPrinted>
  <dcterms:created xsi:type="dcterms:W3CDTF">1997-07-08T12:11:51Z</dcterms:created>
  <dcterms:modified xsi:type="dcterms:W3CDTF">2021-07-16T06:38:32Z</dcterms:modified>
</cp:coreProperties>
</file>