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Users\scigic\Documents\Poboljšanje sustava oborinske odvodnje u Gradu Drnišu\Ponovljeni 11 07 2019\Ponovljeni 27 08 2019\"/>
    </mc:Choice>
  </mc:AlternateContent>
  <xr:revisionPtr revIDLastSave="0" documentId="13_ncr:1_{579AAC9E-8C3C-4A08-A5F8-E0D429E92609}" xr6:coauthVersionLast="43" xr6:coauthVersionMax="43" xr10:uidLastSave="{00000000-0000-0000-0000-000000000000}"/>
  <bookViews>
    <workbookView xWindow="-108" yWindow="-108" windowWidth="30936" windowHeight="16896" xr2:uid="{00000000-000D-0000-FFFF-FFFF00000000}"/>
  </bookViews>
  <sheets>
    <sheet name="List1" sheetId="1" r:id="rId1"/>
    <sheet name="List2" sheetId="2" r:id="rId2"/>
    <sheet name="List3" sheetId="3" r:id="rId3"/>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47" i="1" l="1"/>
  <c r="F246" i="1"/>
  <c r="F240" i="1"/>
  <c r="F239" i="1"/>
  <c r="F232" i="1"/>
  <c r="F231" i="1"/>
  <c r="F230" i="1"/>
  <c r="F229" i="1"/>
  <c r="F223" i="1"/>
  <c r="F222" i="1"/>
  <c r="F221" i="1"/>
  <c r="F220" i="1"/>
  <c r="F219" i="1"/>
  <c r="F218" i="1"/>
  <c r="F217" i="1"/>
  <c r="F209" i="1"/>
  <c r="F208" i="1"/>
  <c r="F207" i="1"/>
  <c r="F206" i="1"/>
  <c r="F205" i="1"/>
  <c r="F204" i="1"/>
  <c r="F203" i="1"/>
  <c r="F202" i="1"/>
  <c r="F182" i="1"/>
  <c r="F181" i="1"/>
  <c r="F180" i="1"/>
  <c r="F174" i="1"/>
  <c r="F173" i="1"/>
  <c r="F172" i="1"/>
  <c r="F165" i="1"/>
  <c r="F164" i="1"/>
  <c r="F163" i="1"/>
  <c r="F162" i="1"/>
  <c r="F156" i="1"/>
  <c r="F155" i="1"/>
  <c r="F149" i="1"/>
  <c r="F148" i="1"/>
  <c r="F147" i="1"/>
  <c r="F146" i="1"/>
  <c r="F145" i="1"/>
  <c r="F143" i="1"/>
  <c r="F142" i="1"/>
  <c r="F141" i="1"/>
  <c r="F120" i="1"/>
  <c r="F119" i="1"/>
  <c r="F118" i="1"/>
  <c r="F112" i="1"/>
  <c r="F111" i="1"/>
  <c r="F110" i="1"/>
  <c r="F103" i="1"/>
  <c r="F102" i="1"/>
  <c r="F101" i="1"/>
  <c r="F100" i="1"/>
  <c r="F94" i="1"/>
  <c r="F93" i="1"/>
  <c r="F87" i="1"/>
  <c r="F86" i="1"/>
  <c r="F85" i="1"/>
  <c r="F84" i="1"/>
  <c r="F83" i="1"/>
  <c r="F81" i="1"/>
  <c r="F80" i="1"/>
  <c r="F79" i="1"/>
  <c r="F59" i="1"/>
  <c r="F58" i="1"/>
  <c r="F57" i="1"/>
  <c r="F51" i="1"/>
  <c r="F50" i="1"/>
  <c r="F49" i="1"/>
  <c r="F42" i="1"/>
  <c r="F41" i="1"/>
  <c r="F40" i="1"/>
  <c r="F39" i="1"/>
  <c r="F33" i="1"/>
  <c r="F32" i="1"/>
  <c r="F26" i="1"/>
  <c r="F25" i="1"/>
  <c r="F24" i="1"/>
  <c r="F23" i="1"/>
  <c r="F22" i="1"/>
  <c r="F21" i="1"/>
  <c r="F20" i="1"/>
  <c r="F19" i="1"/>
  <c r="F18" i="1"/>
  <c r="F9" i="1"/>
  <c r="F8" i="1"/>
  <c r="F7" i="1"/>
  <c r="F6" i="1"/>
  <c r="F5" i="1"/>
  <c r="F4" i="1"/>
  <c r="F167" i="1" l="1"/>
  <c r="F11" i="1"/>
  <c r="F266" i="1" s="1"/>
  <c r="F234" i="1"/>
  <c r="F256" i="1" s="1"/>
  <c r="F242" i="1"/>
  <c r="F257" i="1" s="1"/>
  <c r="F211" i="1"/>
  <c r="F254" i="1" s="1"/>
  <c r="F225" i="1"/>
  <c r="F255" i="1" s="1"/>
  <c r="F61" i="1"/>
  <c r="F69" i="1" s="1"/>
  <c r="F105" i="1"/>
  <c r="F129" i="1" s="1"/>
  <c r="F114" i="1"/>
  <c r="F130" i="1" s="1"/>
  <c r="F176" i="1"/>
  <c r="F193" i="1" s="1"/>
  <c r="F249" i="1"/>
  <c r="F258" i="1" s="1"/>
  <c r="F192" i="1"/>
  <c r="F96" i="1"/>
  <c r="F128" i="1" s="1"/>
  <c r="F158" i="1"/>
  <c r="F191" i="1" s="1"/>
  <c r="F151" i="1"/>
  <c r="F190" i="1" s="1"/>
  <c r="F184" i="1"/>
  <c r="F194" i="1" s="1"/>
  <c r="F89" i="1"/>
  <c r="F127" i="1" s="1"/>
  <c r="F122" i="1"/>
  <c r="F131" i="1" s="1"/>
  <c r="F28" i="1"/>
  <c r="F35" i="1"/>
  <c r="F66" i="1" s="1"/>
  <c r="F44" i="1"/>
  <c r="F67" i="1" s="1"/>
  <c r="F53" i="1"/>
  <c r="F68" i="1" s="1"/>
  <c r="F65" i="1" l="1"/>
  <c r="F71" i="1" s="1"/>
  <c r="F267" i="1" s="1"/>
  <c r="F260" i="1"/>
  <c r="F270" i="1" s="1"/>
  <c r="F133" i="1"/>
  <c r="F268" i="1" s="1"/>
  <c r="F196" i="1"/>
  <c r="F269" i="1" s="1"/>
  <c r="F272" i="1" l="1"/>
</calcChain>
</file>

<file path=xl/sharedStrings.xml><?xml version="1.0" encoding="utf-8"?>
<sst xmlns="http://schemas.openxmlformats.org/spreadsheetml/2006/main" count="444" uniqueCount="118">
  <si>
    <t>Iskolčenje trase cjevovoda i objekata. Rad obuvaća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Obračun po m' iskolčene trase.</t>
  </si>
  <si>
    <t>kpl</t>
  </si>
  <si>
    <t>A.</t>
  </si>
  <si>
    <t>LOKACIJA 1 - UL. PUT SV. ROKA</t>
  </si>
  <si>
    <t>1.</t>
  </si>
  <si>
    <t>2.</t>
  </si>
  <si>
    <t>3.</t>
  </si>
  <si>
    <t>Osiguranje prometa za vrijeme izvođenja radova prema odobrenom prometnom projektu.</t>
  </si>
  <si>
    <t>4.</t>
  </si>
  <si>
    <t>m2</t>
  </si>
  <si>
    <t>5.</t>
  </si>
  <si>
    <t>Lociranje, snimanje i obilježavanje svih podzemnih instalacija, koje se križaju ili idu paralelno s trasom. Obilježavanje obaviti uz
pomoć vlasnika instalacija odnosno predstavnika komunalnih službi (javnih poduzeća)._x000D_ Obračun komplet</t>
  </si>
  <si>
    <t>PRIPREMNO-ZAVRŠNI RADOVI ZA SVE LOKACIJE</t>
  </si>
  <si>
    <t>Razbijanje postojećeg asfaltnog i betonskog kolnika u širini rova. Radovi obuhvaćaju pravolinijsko zapilavanje, strojno i ručno razbijanje postojećeg kolnika u širini rova, na mjestima određenim u projektu ili po odredbi nadzornog inženjera, te utovar i odvoz razbijenog materijala na gradsko odlagalište uključujući i taksu za deponij. Zbrinjavanje u skladu sa Pravilnikom o građevnom otpadu i otpadu koji sadrži azbest (NN 69/16). Pretpostavljena debljina asfaltnog kolnika 10 cm. Obračun po m2_x000D_.</t>
  </si>
  <si>
    <t>6.</t>
  </si>
  <si>
    <t>Izrada elaborata izvedenog stanja na lokaciji Podvornice, objekata na cjevovodu, terena i obližnjih instalacija te upis u katastar instalacija. Geodetsko snimanje potrebno je izvesti dok je cjevovod još vidljiv, nakon montaže cjevovoda, a prije zatrpavanja rovova (neposredno nakon završetka uspješno provedenih tlačnih probi). Elaborat mora biti izađen u apsolutnim (x,y,z) koordinatama i ovjeren od nadležnog katastarskog ureda. Elaborat se predaje investitoru u cjelovitom kartiranom i digitalnom obliku. Broj primjeraka prema dogovoru s investitorom. Obračun komplet.</t>
  </si>
  <si>
    <t>B.</t>
  </si>
  <si>
    <t>II.</t>
  </si>
  <si>
    <t>ZEMLJANI RADOVI</t>
  </si>
  <si>
    <t>Strojni iskop rova za linijsku rešetku i  kanalizacijske cijevi u materijalu A, B, i C kategorije bez miniranja i radom pikamera. Rov je pravokutnog oblika, dimenzija prema poprečnim presjecima rova i detaljima. Kod iskopa mora se paziti na pravilno odsijecanje stranica i dna. Iskopani materijal izbaciti na jednu stranu tako da od odbačenog materijala do rova bude čista bankina širine 100 cm radi osiguranja rada u rovu, te rada na postavljanju linijske rešetke cijevi. U cijenu iskopa je uračunato i ispumpavanje vode iz rova za vrijeme izvođenja radova! Stavkom (jediničnom cijenom) je obračunato razupiranje i podupiranje rova. Dno kanala treba ručno isplanirati na točnost ± 2 cm. Priznaje se iskop po normalnim profilima, prekop se neće priznati. Obračun po m3.</t>
  </si>
  <si>
    <t>•</t>
  </si>
  <si>
    <t>iskop za linijsku rešetku</t>
  </si>
  <si>
    <t>m3</t>
  </si>
  <si>
    <t>iskop za priključnu cijev DN 315</t>
  </si>
  <si>
    <t>Ručni iskop u materijalu A i B kategorije na mjestima gdje je to radi sigurnosnih razloga obavezno - na križanju projektiranih cjevovoda s drugim instalacijama, u blizini postojećih okana i sl. te prema posebnim uvjetima građenja specijaliziranih organizacija za pojedinu vrst instalacije. U pojasu zemljišta širine 1.5 m sa svake strane od osi kabela zabranjen je rad strojevima za iskop. Nakon iskopa strojem do dubine cca 50 cm pristupa se ručnom iskopu. Radove izvoditi uz maksimalan oprez i pripremu, kako bi se bezuvjetno osiguralo nesmetano funkcioniranje postojećih vodova. Obračun po iskopanog materijala.</t>
  </si>
  <si>
    <t>Planiranje dna rovova i građevinskih jama, sa točnošću +/-2 cm. Sve neravnine popraviti, udubine i šupljine ispuniti materijalom iz iskopa, a višak izbaciti van jame. Obračun po planirane površine.</t>
  </si>
  <si>
    <t>linijska rešetka</t>
  </si>
  <si>
    <t>priključna cijev DN 315</t>
  </si>
  <si>
    <t>Izrada posteljice, za priključnu cijev na dnu rova od sitnog materijala - pijeska ili finijeg zamjenskog materijala, debljine 10 cm s ručnim nabijanjem i po potrebi vlaženjem. Posteljica mora biti ravna i prilagođena obliku cijevi u uzdužnom smjeru da cijev po cijeloj dužini naliježe na istu. Podmetanje ispod cijevi kamena ili podupiranje najstrože se zabranjuje. Obračun po m3.</t>
  </si>
  <si>
    <t>Zatrpavanje preostalog dijela rova probranim sitnijim materijalom iz iskopa. Materijal nabijati strojnim i ručnim nabijačima u slojevima od 30 cm, a završni sloj prije izrade kolovozne konstrukcije sabiti na modul stišljivosti Ms 40 MN/m2. Obračun po m3.</t>
  </si>
  <si>
    <t>Zbrinjavanje viška iskopanog materijala u skladu sa Pravilnikom o građevnom otpadu i otpadu koji sadrži azbest (NN 69/16).  . Obračun po m3 sraslog materijala.</t>
  </si>
  <si>
    <t>ZEMLJANI RADOVI UKUPNO Kn</t>
  </si>
  <si>
    <t>III.</t>
  </si>
  <si>
    <t>BETONSKI I AB RADOVI</t>
  </si>
  <si>
    <t>Izrada betonske podloge i bočne obloge linijske rešetke betonom C 25/30. Obračun po m3</t>
  </si>
  <si>
    <t>BETONSKI I AB RADOVI UKUPNO Kn</t>
  </si>
  <si>
    <t>IV.</t>
  </si>
  <si>
    <t>ZIDARSKI RADOVI</t>
  </si>
  <si>
    <t>m1</t>
  </si>
  <si>
    <t>kom</t>
  </si>
  <si>
    <t>Izvedba spoja cjevovoda DN 315 na postojeće okno u ul. Domovinskog rata. U cijenu je uračunat sav potreban rad i materijal. Obračun komplet.</t>
  </si>
  <si>
    <t>ZIDARSKI RADOVI UKUPNO Kn</t>
  </si>
  <si>
    <t>V.</t>
  </si>
  <si>
    <t>MONTAŽERSKI RADOVI</t>
  </si>
  <si>
    <t>DN 315 mm</t>
  </si>
  <si>
    <t>Čišćenje  izgrađenih  cjevovoda  i  linijskih rešetki  od ostataka  zemljanog  i  kamenog  materijala,  ispiranje cjevovoda,  crpljenje  kompletnog  sadržaja  i  odvoz na deponiju.  Obračun komplet.</t>
  </si>
  <si>
    <t>Ispitivanje vodonepropusnosti  cjevovoda i kanalizacijskih  revizijskih  okana  pomoću nadtlaka  stupca vode. Svi  spojevi  moraju biti slobodni da bi se mogla provjeriti njihova nepropusnost. Ispitivanje vodonepropusnosti izvršiti prema opisu danom u  tehnickom  opisu.  Stavka  sadrži  i  dobavu  vode. Ispitivanje  vodonepropusnosti  gravitacijskih  kanalizacijskih kolektora i okana izvršiti prema HRN EN 1610. Radove mora provoditi tvrtka akreditirana za ispitivanje vodonepropusnosti kanalizacijskih cjevovoda. 
Obracun po m' ispitanog kolektora.</t>
  </si>
  <si>
    <t>MONTAŽERSKI RADOVI UKUPNO Kn</t>
  </si>
  <si>
    <t>VI.</t>
  </si>
  <si>
    <t>OBNOVA KOLNIČKE KONSTRUKCIJE</t>
  </si>
  <si>
    <t>Strojna izrada nosivog sloja od zrnatog kamenog materijala 
- najvećeg zrna 63 mm
bez veziva, u debljini 20 cm na nogostupu.
u cijenu je uključena nabava kamenih prirodnih ili drobljenih zrnatih materijala kakvoće i granulacije prema zahtjevima projekta i OTU, utovar, prijevoz, i ugradnja (strojno razastiranje, planiranje i zbijanje do traženog modula stišljivosti ili stupnja zbijenosti) na uređenu i preuzetu podlogu.  Modul stišljivosti mjeren kružnom pločom f30 cm iznosi Ms?80 MN/m2
Sve u skladu s točkom 5-01. OTU-a. Obračun po m3.</t>
  </si>
  <si>
    <t>Strojna izrada bitumeniziranog nosivog sloja (BNS), proizvedenog i ugrađenog po vrućem postupku, vrste bitumena i mješavine prema potvrđenom radnom sastavu. Za srednje prometno opterećenje - vrste BNS 22A (BNS 22 ili BNSs 22)u sloju debljine 6.0 cm u zbijenom stanju. U cijenu je uključena nabava prethodno strojno  proizvedene mješavine od kamenog brašna, kamenog materijala i bitumena kao veziva, nazivne veličine najvećeg zrna, vrste kamenog materijala i granulometrijskog sastava prema odredbama u projektu i u skladu prema OTU, te utovar, prijevoz, i strojnu ugradnju (razastiranja i zbijanje). Sve u skladu s točkom 5-04. OTU-a. Obračun po m2.</t>
  </si>
  <si>
    <t>Habajući sloj od asfaltbetona (HS-AB)
Strojna izrada habajućeg sloja od asfaltbetona 
(HS-AB), vrste i debljine prema projektu, odnosno prema uputama nadzornog inženjera, proizvedenog i ugrađenog po vrućem postupku.
Za srednje prometno opterećenje
- vrsta AB 11 u sloju debljine 4.0 cm u zbijenom stanju. U cijenu je uključena nabava prethodno strojno  proizvedene mješavine od kamenog brašna, kamenog materijala i bitumenskog veziva (cestograđevni bitumen ili polimerom modificirani bitumen),  vrste kamenog materijala  i granulometrijskog sastava po načelu najgušće smjese, a sve prema odredbama u projektu i u skladu prema OTU, te utovar, prijevoz, i strojna ugradnja (razastiranje i zbijanje). 
Sve u skladu s točkom 6-03. OTU-a. Obračun po m2.</t>
  </si>
  <si>
    <t>OBNOVA KOLNIČKE KONSTRUKCIJE UKUPNO Kn</t>
  </si>
  <si>
    <t>I.</t>
  </si>
  <si>
    <t>PRIPREMNO-ZAVRŠNI RADOVI ZA SVE LOKACIJE UKUPNO Kn</t>
  </si>
  <si>
    <t>REKAPITULACIJA LOKACIJA 1 - UL. PUT SV. ROKA</t>
  </si>
  <si>
    <t>ZAVRŠNI RADOVI</t>
  </si>
  <si>
    <t>LOKACIJA 1 - UL. PUT SV. ROKA Kn</t>
  </si>
  <si>
    <t>LOKACIJA 2 - UL. 142. BRIGADE</t>
  </si>
  <si>
    <t>C.</t>
  </si>
  <si>
    <t>Zbrinjavanje viška iskopanog materijala u skladu sa Pravilnikom o građevnom otpadu i otpadu koji sadrži azbest (NN 69/16).  Obračun po m3 sraslog materijala.</t>
  </si>
  <si>
    <t>ZAVRŠNI RADOVI UKUPNO Kn</t>
  </si>
  <si>
    <t>REKAPITULACIJA LOKACIJA 2 - UL. 142. BRIGADE</t>
  </si>
  <si>
    <t>LOKACIJA 2 - UL. 142. BRIGADE Kn</t>
  </si>
  <si>
    <t>LOKACIJA 3 - UL. JOSIPA KOSORA</t>
  </si>
  <si>
    <t>D.</t>
  </si>
  <si>
    <t>skop za linijsku rešetku</t>
  </si>
  <si>
    <t>Izvedba spoja cjevovoda DN 315 na postojeće okno u ul. kardinala Alojzija Stepinca. U cijenu je uračunat sav potreban rad i materijal. Obračun komplet.</t>
  </si>
  <si>
    <t>REKAPITULACIJA LOKACIJA 3 - UL. JOSIPA KOSORA</t>
  </si>
  <si>
    <t>LOKACIJA 3 - UL. JOSIPA KOSORA Kn</t>
  </si>
  <si>
    <t>LOKACIJA 4 - ŠPORTSKI PARKI PODVORNICE</t>
  </si>
  <si>
    <t>E.</t>
  </si>
  <si>
    <t>Strojni iskop kanalskog rova za izvedbu kanalizacije bez obzira na kategoriju. Rov minimalne širine 1,6 m u dnu, a prema karakterističnom poprečnom presjeku. Pokos rova 5:1. Eventualno razupiranje i ispumpavanje nadole vode uključeno u jediničnu cijenu. Predvideno je ručno planiranje dna rova na tocnost od ±2,0 cm te završno ravnanje i planiranje dna sa strojnim nabijačima, a sve na projektom predvidenu kotu dna. Obračun količina vrši se prema idealnom profilu. Veće količine iskopa od predvidenih u projektu, bez obzira je li do istih došlo uslijed nepreciznog rada ili urušavanja, dužan je izvoditelj o svom trošku ispuniti na način da se dobije čvrstoća sraslog materijala. Materijal iz iskopa odvesti na privremenu deponiju (obracunato posebnom stavkom). Iskop izvesti u svemu prema situaciji uzdužnom profilu. Obračun po m3 iskopanog materijala u sraslom stanju.</t>
  </si>
  <si>
    <t>Rucni  iskop  na  mjestima  gdje  je  to  radi  sigurnosnih razloga  ili  arheoloških  nalaza,  bez  obzira  na  kategoriju terena na kanalima. Ostalo isto kao u stavci II.2.  
Obracun po m3 iskopanog materijala u sraslom stanju.</t>
  </si>
  <si>
    <t>Nabava, doprema, raznošenje, te ugradnja i nabijanje sloja čistog kamenog materijala na pripremljenoj podlozi. Sloj se izvodi ispod revizijskog okna, od kamenog materijala velicine zrna 8-16 mm u debljini 15 cm u zbijenom stanju. Obracun po m3 ugrađenog materijala.</t>
  </si>
  <si>
    <t>Izrada  posteljice  i  obloge  oko  cijevi  nevezanim materijalom  velicine  zrna  4-8  mm.  Posteljica  u  sloju debljine 15 cm, a obloga do visine 30 cm iznad tjemena  cijevi,  prema  normalnim  profilima,  uz  nabijanje rucnim  i  strojnim  nabijačima  (nakon  kompletne  izrade kanalizacijskih  cjevovoda  u  dionicama  i  ispitivanja cjevovoda  i spojeva na vodonepropusnost). Obracun po m3.</t>
  </si>
  <si>
    <t>Zatrpavanje preostalog dijela rova probranim materijalom iz  iskopa  granulacije  ne  veće  od  100  mm.  Zatrpavanje vršiti  u  slojevima  od  po  40  cm,  uz  nabijanje  strojnim nabijacima  do  zbijenosti  60  MN/m  U  cijeni  je  uracunat utovar na privremenoj deponiji, transport i ugradnja u rov. Obracun po m3</t>
  </si>
  <si>
    <t>Izrada  nosivog  sloja  mehanicki  stabiliziranog  tucanika, prosjecne debljine sloja 25 cm. Modul stišljivosti gotovog sloja  treba  biti  najmanje  Ms=80  MN/m  Radove  izvesti prema “OTU” za radove na cesti, a u potpunosti uskladiti s postojećom kolnickom konstrukcijom. Obracun po m3 izvedenog sloja</t>
  </si>
  <si>
    <t>7.</t>
  </si>
  <si>
    <t>Odvoz  materijala  iz  iskopa  na  privremenu  deponiju  i istovar.  Privremenu  deponiju  osigurava  Izvođac  radova. U  jedinicnu  cijenu  uracunati  ocekivani  koeficijent 
rastresitosti. Obracun po m3 u sraslom stanju.</t>
  </si>
  <si>
    <t>8.</t>
  </si>
  <si>
    <t>Zbrinjavanje preostalog  materijala  iz  iskopa  sukladno Pravilniku o građevnom otpadu i otpadu koji sadrži azbest (NN 69/16). Obracun po m3 u sraslom stanju.</t>
  </si>
  <si>
    <t>BETONSKI I ARMIRANOBETONSKI RADOVI</t>
  </si>
  <si>
    <t>Kvaliteta  betona  i  armiranog  betona  mora  odgovarati vaţećim  propisima.  Beton  treba  miješati  u  omjeru  kako  je određeno  za  sve  marke  betona  predviđene  statickim izracunom  i  troškovnikom.  Izvoditelj  je  dužan  pribaviti  sve potrebne  ateste.  Betonu  obvezno  dodati  aditive  za vodonepropusnost,  a  da  se  postigne  vodonepropusnost. Svaka  izmjena  u  izvedbi  armirano  betonske  konstrukcije _x000D_mora  se  izvesti  u  dogovoru  sa  staičarem  i  nadzornom sluţžom.  U  protivnom,  izvoditelj  snosi  odgovornost  za tocnost  radova.  U  svim  betonskim  i  armirano  betonskim konstrukcijama moraju  se  ostaviti  svi  otvori  prema  nacrtnoj dokumenataciji.  U cijenu  betonskih  radova  uracunata  je  i _x000D_dvostrana  glatka  oplata,  sa  svim  potrebnim  radovima i materijalom.  U  cijenu  je  uračunat  i  rad  pumpi  za ispumpavanje nakupljene vode tijekom betoniranja.</t>
  </si>
  <si>
    <t>Betoniranje ispod i oko okna betonom C25/30 kao zaštita od uzgona. U cijenu je uračunata izrada i ugradnja betona te nabava, montaža i demontaža oplate. Obračun po m3 ugrađenog betona.</t>
  </si>
  <si>
    <t>Dobava i ugradnja betona za izvedbu donje ploče okna betonom C 30/37 debljine 20 cm. U jediničnu cijenu je uključena nabava i transport komponenti, spravijanje, ugradivanje i njega betona. Obračun po m3 ugrađenog betona.</t>
  </si>
  <si>
    <t>Dobava i ugradnja betona za izvedbu zidova okna betonom C 30/37 debljine 20 cm. U jediničnu cijenu je uključena nabava i transport komponenti, spravljanje, ugrađivanje i njega betona. Obračun po m3 betona.</t>
  </si>
  <si>
    <t>Dobava i ugradnja betona za izvedbu gornjih ploča okna betonom C 30/37 debljine 20 cm. U jediničnu cijenu je uključena nabava i transport komponenti, spravljanje, ugrađivanje i njega betona. Obračun po m3 betona.</t>
  </si>
  <si>
    <t>Nabava, doprema, ispravljanje, čišćenje, savijanje i montaža armature. Vezanje paljenom žicom fi 2 mm. Količine na temelju plana savijanja i iskaza armature. Obračun po kg ugradene mrežaste i rebraste armature.</t>
  </si>
  <si>
    <t>kg</t>
  </si>
  <si>
    <t>BETONSKI I ARMIRANOBETONSKI RADOVI UKUPNO Kn</t>
  </si>
  <si>
    <t>Zatvaranje postojećeg otvora u oknu cjevovoda DN 1000 sa vodonepropusnim mortom. U cijenu uracunati sav potreban materijal, pomoćna sredstva i rad. Obračun komplet.</t>
  </si>
  <si>
    <t>Nabava, doprema, namještanje i ugradivanje stupaljki u oknima. Penjalice dvostruke širine 40 cm od čelika fi 22. Prva penjalica u oknu se postavlja na 50 cm ispod kote poklopca. najniža penjalica ne smije biti više od 50 cm iznad poda. Razmak između penjalica je 30 cm. Nije dozvoljeno postavljanje stupaljki jednostruke širine (15 cm). Obračun po komadu ugradene stupaljke.</t>
  </si>
  <si>
    <t>Rezanje gornjeg dijela postojeće cijevi DN 700 koji se nalazi unutar AB okna i izrada kinete od vodonepropusnog betona. U jediničnu cijenu je uključena nabava i transport komponenti, spravljanje, ugrađivanje i njega betona. Obračun komplet.</t>
  </si>
  <si>
    <t>MONTERSKI RADOVI</t>
  </si>
  <si>
    <t>MONTERSKI RADOVI UKUPNO Kn</t>
  </si>
  <si>
    <t>REKAPITULACIJA LOKACIJA 4 - ŠPORTSKI PARKI PODVORNICE</t>
  </si>
  <si>
    <t>LOKACIJA 4 - ŠPORTSKI PARKI PODVORNICE Kn</t>
  </si>
  <si>
    <t>REKAPITULACIJA SVEUKUPNO</t>
  </si>
  <si>
    <t>SVEUKUPNO Kn</t>
  </si>
  <si>
    <t>Izrada elaborata privremene regulacije prometa za vrijeme izvođenja radova. Elaborat mora biti izrađen uz suglasnost nadležne uprave za ceste i predan u 3 primjerka.
Obračun po kompletu elaborata</t>
  </si>
  <si>
    <t>Nabava, doprema i ugradba predgotovljenog betonskog kanala. Betonski kanal dimenzija 1000/550/480 mm, 360mm
dubok, 4mm čelični okvir uključivo dvije galvanizrane čeone stijenke, klasa betona C 40/50. Ugradba sve prema uputama proizvođača. Obračun po m1.</t>
  </si>
  <si>
    <t>Nabava, doprema i ugradba ljevano željezne rešetkedimenzija 500/537/45 mm klase D400 uključivo četiri vijka M16/40 V2A. Obračun po komadu.</t>
  </si>
  <si>
    <t>Nabava, doprema i ugradba predgotovljene ispusne jedinice sa košarom za mulj dimenzija 500/550/980 mm, klasa betona C 40/50. Ugradba sve prema uputama proizvođača. Obračun po komadu.</t>
  </si>
  <si>
    <t>Nabava, doprema i ugradba predgotovljenog betonskog kanala. Betonski kanal dimenzija 1000/550/480 mm, 360mm dubok, 4mm čelični okvir uključivo dvije galvanizrane čeone stijenke, klasa betona C 40/50. Ugradba sve prema uputama proizvođača. Obračun po m1.</t>
  </si>
  <si>
    <t>Betoniranje AB prstena visine 25 cm nad oknom DN1200,  betonom C25/30.  Betoniranje se izvodi  na  licu mjesta nakon što se na okno postavi gumena brtva, kako bi se postigla vodonepropusnost okna. Dimenzije prstena 185x185 cm, a, potrebna kolicina betona po oknu iznosi 0,58 m3. U cijenu uracunati sav potreban materijal, pomoćna sredstva i rad. Obračun  komadu  izrađenog  i  ugrađenog  betonskog prstena.</t>
  </si>
  <si>
    <t>Betoniranje, doprema i montaža (centriranje) armirano-betonske pokrovne ploče nad oknom DN 1200. Ploča je dimenzija 185x185 cm, debljine 15 cm od betona C25/30. U ploči izvesti okrugli otvor fi 600 mm za postavu poklopaca. U cijenu uračunati izradu i ugradnju betona, nabavu, montažu i demontažu oplate, te izradu armature i oblikovanje prema armaturnom planu (armatura 8500 B/MAG 500/560 cca 80,00 kg/kom, beton - 0,52 m3/kom). Betoniranje izvesti nakon pregledanog betonskog željeza. Obračun po komadu montirane ploče</t>
  </si>
  <si>
    <t>Dobava, doprema na gradilišni deponij, raznošenje duž trase te ugradba kanalizacijskih poklopaca s okvirom. Predvidena je ugradnja poklopaca okna svijetlog promjera 605mm, okrugli, s dosjednom stopom, , razreda opterećenja D400 (prema HRN EN 124),  Ugradnja sve prema uputama proizvodača. . Obračun po komadu kompletno ugradenog poklopaca.</t>
  </si>
  <si>
    <t>Nabava,  doprema  i  uskladištenje  na  privremenu gradilišnu deponiju, raznošenje duž trase i ugradba cijevi od sintetičkih plastičnih materijala obodne čvrstoće SN8 proizvedenih prema važećim normama. Pri ugradnji, Izvođač je dužan dokazati sukladnosti cijevi sa potvrdom o sukladnosti ili Certifikatom o stalnosti svojstava izdanim u skladu sa Zakonom o građevnim proizvodima od strane ustanove ovlaštene od Hrvatske akreditacijske agencije. Sav spojni i brtveni materijal se smatra uključenim u jedinične cijene nabave, dopreme i ugradnje cijevi. Obračun po m1</t>
  </si>
  <si>
    <t>Ispitivanje  vodonepropusnosti  fekalnih  kolektora  i kanalizacijskih  revizijskih  okana  pomoću  nadtlaka  stupca vode.  Svi  spojevi  moraju  biti  slobodni  da  bi  se  mogla 
provjeriti njihova nepropusnost. Trajanje ispitivanja 2 sata. Ispitivanje vodonepropusnosti izvršiti prema opisu danom u  tehnickom  opisu.  Stavka  sadrži  i  dobavu vode. Ispitivanje  vodonepropusnosti  gravitacijskih  kanalizacijskih kolektora i okana izvršiti prema HRN EN 1610. 
Obracun po m1 ispitanog kolektora, sve komplet.</t>
  </si>
  <si>
    <t>Čišćenje izgrađenih cjevovoda i revizijskih okana od ostataka zemljanog i kamenog materijala, ispiranje cjevovoda, crpljenje kompletnog sadržaja i odvoz na deponiju. Obracun po m1</t>
  </si>
  <si>
    <t>Strojna izrada nosivog sloja od zrnatog kamenog materijala najvećeg zrna 63 mm bez veziva, u debljini 20 cm na nogostupu. u cijenu je uključena nabava kamenih prirodnih ili drobljenih zrnatih materijala kakvoće i granulacije prema zahtjevima projekta i OTU, utovar, prijevoz, i ugradnja (strojno razastiranje, planiranje i zbijanje do traženog modula stišljivosti ili stupnja zbijenosti) na uređenu i preuzetu podlogu.  Modul stišljivosti mjeren kružnom pločom f30 cm iznosi Ms&gt;80 MN/m2
Sve u skladu s točkom 5-01. OTU-a. Obračun po m3.</t>
  </si>
  <si>
    <t>Nabava, doprema i ugradba kanalizacijskih cijevi SN8. Pri ugradnji, Izvođač je dužan dokazati sukladnosti cijevi sa potvrdom o sukladnosti ili Certifikatom o stalnosti svojstava izdanim u skladu sa Zakonom o građevnim proizvodima od strane ustanove ovlaštene od Hrvatske akreditacijske agencije. Sav spojni i brtveni materijal se smatra uključenim u jedinične cijene nabave, dopreme i ugradnje cijevi. Obračun po m'.</t>
  </si>
  <si>
    <t>Izrada betonske zaštite   cijevi DN 315 slivnika betonom C 12/15. Obloga širine rova, visine 10 cm iznad tjemena cijevi. Obračun po m3.</t>
  </si>
  <si>
    <t>DN 1000 mm (unutarnji promjer)</t>
  </si>
  <si>
    <t>Tipsko revizijska okna od sintetičkih plastičnih materijala. Cijev od kojeg je proizvedeno revizijsko okno je unutarnjeg promjera 1200 mm.Pri ugradnji, Izvođač je dužan dokazati sukladnosti cijevi sa potvrdom o sukladnosti ili Certifikatom o stalnosti svojstava izdanim u skladu sa Zakonom o građevnim proizvodima od strane ustanove ovlaštene od Hrvatske akreditacijske agencije. Sav spojni i brtveni materijal se smatra uključenim u jedinične cijene nabave, dopreme i ugradnje cijevi.  Obračun po komadu nabavljenog i ugrađenog okna.</t>
  </si>
  <si>
    <t>LOKACIJA 4 - ŠPORTSKI PARK PODVORNICE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</si>
</sst>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 x14ac:knownFonts="1">
    <font>
      <sz val="11"/>
      <color theme="1"/>
      <name val="Calibri"/>
      <family val="2"/>
      <charset val="238"/>
      <scheme val="minor"/>
    </font>
    <font>
      <b/>
      <sz val="11"/>
      <color theme="1"/>
      <name val="Calibri"/>
      <family val="2"/>
      <charset val="238"/>
      <scheme val="minor"/>
    </font>
    <font>
      <sz val="11"/>
      <color rgb="FF000000"/>
      <name val="Calibri"/>
      <family val="2"/>
      <charset val="23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2" fillId="0" borderId="0" xfId="0" applyFont="1" applyAlignment="1">
      <alignment vertical="top" wrapText="1"/>
    </xf>
    <xf numFmtId="0" fontId="2" fillId="0" borderId="0" xfId="0" applyFont="1" applyAlignment="1">
      <alignment wrapText="1"/>
    </xf>
    <xf numFmtId="164" fontId="2" fillId="0" borderId="0" xfId="0" applyNumberFormat="1" applyFont="1" applyAlignment="1">
      <alignment wrapText="1"/>
    </xf>
    <xf numFmtId="49" fontId="1" fillId="0" borderId="0" xfId="0" applyNumberFormat="1" applyFont="1" applyAlignment="1">
      <alignment horizontal="right" vertical="top"/>
    </xf>
    <xf numFmtId="0" fontId="0" fillId="0" borderId="0" xfId="0" applyAlignment="1">
      <alignment wrapText="1"/>
    </xf>
    <xf numFmtId="49" fontId="2" fillId="0" borderId="0" xfId="0" applyNumberFormat="1" applyFont="1" applyAlignment="1">
      <alignment horizontal="right" vertical="top"/>
    </xf>
    <xf numFmtId="0" fontId="1" fillId="0" borderId="0" xfId="0" applyFont="1" applyAlignment="1">
      <alignment horizontal="left" wrapText="1"/>
    </xf>
    <xf numFmtId="164" fontId="1" fillId="0" borderId="0" xfId="0" applyNumberFormat="1" applyFont="1" applyAlignment="1">
      <alignment wrapText="1"/>
    </xf>
    <xf numFmtId="0" fontId="0" fillId="0" borderId="0" xfId="0" applyAlignment="1">
      <alignment horizontal="right" vertical="top"/>
    </xf>
    <xf numFmtId="0" fontId="0" fillId="0" borderId="0" xfId="0" applyAlignment="1">
      <alignment vertical="top" wrapText="1"/>
    </xf>
    <xf numFmtId="164" fontId="0" fillId="0" borderId="0" xfId="0" applyNumberFormat="1" applyAlignment="1">
      <alignment wrapText="1"/>
    </xf>
    <xf numFmtId="0" fontId="1" fillId="0" borderId="0" xfId="0" applyFont="1" applyAlignment="1">
      <alignment horizontal="right" vertical="top"/>
    </xf>
    <xf numFmtId="164" fontId="1" fillId="0" borderId="0" xfId="0" applyNumberFormat="1" applyFont="1" applyAlignment="1">
      <alignment horizontal="right" wrapText="1"/>
    </xf>
    <xf numFmtId="0" fontId="1" fillId="0" borderId="0" xfId="0" applyFont="1" applyAlignment="1">
      <alignment wrapText="1"/>
    </xf>
    <xf numFmtId="0" fontId="0" fillId="0" borderId="0" xfId="0" applyAlignment="1">
      <alignment wrapText="1"/>
    </xf>
    <xf numFmtId="0" fontId="1" fillId="0" borderId="0" xfId="0" applyFont="1" applyAlignment="1">
      <alignment horizontal="left" wrapText="1"/>
    </xf>
    <xf numFmtId="0" fontId="2" fillId="0" borderId="0" xfId="0" applyFont="1" applyAlignment="1">
      <alignment horizontal="justify" vertical="top" wrapText="1" shrinkToFi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72"/>
  <sheetViews>
    <sheetView tabSelected="1" topLeftCell="A244" workbookViewId="0">
      <selection activeCell="B174" sqref="B174"/>
    </sheetView>
  </sheetViews>
  <sheetFormatPr defaultRowHeight="14.4" x14ac:dyDescent="0.3"/>
  <cols>
    <col min="1" max="1" width="8.88671875" customWidth="1"/>
    <col min="2" max="2" width="45.44140625" customWidth="1"/>
    <col min="6" max="6" width="10.6640625" customWidth="1"/>
  </cols>
  <sheetData>
    <row r="2" spans="1:6" ht="15" customHeight="1" x14ac:dyDescent="0.3">
      <c r="A2" s="4" t="s">
        <v>2</v>
      </c>
      <c r="B2" s="16" t="s">
        <v>12</v>
      </c>
      <c r="C2" s="16"/>
      <c r="D2" s="16"/>
      <c r="E2" s="16"/>
      <c r="F2" s="16"/>
    </row>
    <row r="4" spans="1:6" ht="216" x14ac:dyDescent="0.3">
      <c r="A4" s="6" t="s">
        <v>4</v>
      </c>
      <c r="B4" s="1" t="s">
        <v>0</v>
      </c>
      <c r="C4" s="2" t="s">
        <v>1</v>
      </c>
      <c r="D4" s="3">
        <v>1</v>
      </c>
      <c r="E4" s="3"/>
      <c r="F4" s="3">
        <f>D4*E4</f>
        <v>0</v>
      </c>
    </row>
    <row r="5" spans="1:6" ht="72" x14ac:dyDescent="0.3">
      <c r="A5" s="6" t="s">
        <v>5</v>
      </c>
      <c r="B5" s="1" t="s">
        <v>101</v>
      </c>
      <c r="C5" s="2" t="s">
        <v>1</v>
      </c>
      <c r="D5" s="3">
        <v>1</v>
      </c>
      <c r="E5" s="3"/>
      <c r="F5" s="3">
        <f t="shared" ref="F5:F9" si="0">D5*E5</f>
        <v>0</v>
      </c>
    </row>
    <row r="6" spans="1:6" ht="28.8" x14ac:dyDescent="0.3">
      <c r="A6" s="6" t="s">
        <v>6</v>
      </c>
      <c r="B6" s="1" t="s">
        <v>7</v>
      </c>
      <c r="C6" s="2" t="s">
        <v>1</v>
      </c>
      <c r="D6" s="3">
        <v>1</v>
      </c>
      <c r="E6" s="3"/>
      <c r="F6" s="3">
        <f t="shared" si="0"/>
        <v>0</v>
      </c>
    </row>
    <row r="7" spans="1:6" ht="144" x14ac:dyDescent="0.3">
      <c r="A7" s="6" t="s">
        <v>8</v>
      </c>
      <c r="B7" s="1" t="s">
        <v>13</v>
      </c>
      <c r="C7" s="2" t="s">
        <v>9</v>
      </c>
      <c r="D7" s="3">
        <v>32</v>
      </c>
      <c r="E7" s="3"/>
      <c r="F7" s="3">
        <f t="shared" si="0"/>
        <v>0</v>
      </c>
    </row>
    <row r="8" spans="1:6" ht="86.4" x14ac:dyDescent="0.3">
      <c r="A8" s="6" t="s">
        <v>10</v>
      </c>
      <c r="B8" s="1" t="s">
        <v>11</v>
      </c>
      <c r="C8" s="2" t="s">
        <v>1</v>
      </c>
      <c r="D8" s="3">
        <v>1</v>
      </c>
      <c r="E8" s="3"/>
      <c r="F8" s="3">
        <f t="shared" si="0"/>
        <v>0</v>
      </c>
    </row>
    <row r="9" spans="1:6" ht="172.8" x14ac:dyDescent="0.3">
      <c r="A9" s="6" t="s">
        <v>14</v>
      </c>
      <c r="B9" s="1" t="s">
        <v>15</v>
      </c>
      <c r="C9" s="2" t="s">
        <v>1</v>
      </c>
      <c r="D9" s="3">
        <v>1</v>
      </c>
      <c r="E9" s="3"/>
      <c r="F9" s="3">
        <f t="shared" si="0"/>
        <v>0</v>
      </c>
    </row>
    <row r="11" spans="1:6" x14ac:dyDescent="0.3">
      <c r="A11" s="4" t="s">
        <v>2</v>
      </c>
      <c r="B11" s="16" t="s">
        <v>55</v>
      </c>
      <c r="C11" s="16"/>
      <c r="D11" s="7"/>
      <c r="E11" s="7"/>
      <c r="F11" s="13">
        <f>SUM(F4:F9)</f>
        <v>0</v>
      </c>
    </row>
    <row r="13" spans="1:6" x14ac:dyDescent="0.3">
      <c r="A13" s="4" t="s">
        <v>16</v>
      </c>
      <c r="B13" s="14" t="s">
        <v>3</v>
      </c>
      <c r="C13" s="15"/>
      <c r="D13" s="15"/>
      <c r="E13" s="15"/>
    </row>
    <row r="15" spans="1:6" x14ac:dyDescent="0.3">
      <c r="A15" s="4" t="s">
        <v>54</v>
      </c>
      <c r="B15" s="14" t="s">
        <v>18</v>
      </c>
      <c r="C15" s="15"/>
      <c r="D15" s="15"/>
      <c r="E15" s="15"/>
      <c r="F15" s="8"/>
    </row>
    <row r="16" spans="1:6" x14ac:dyDescent="0.3">
      <c r="A16" s="9"/>
      <c r="B16" s="10"/>
      <c r="C16" s="5"/>
      <c r="D16" s="11"/>
      <c r="E16" s="11"/>
      <c r="F16" s="11"/>
    </row>
    <row r="17" spans="1:6" ht="216" x14ac:dyDescent="0.3">
      <c r="A17" s="6" t="s">
        <v>4</v>
      </c>
      <c r="B17" s="1" t="s">
        <v>19</v>
      </c>
      <c r="C17" s="2"/>
      <c r="D17" s="3"/>
      <c r="E17" s="3"/>
      <c r="F17" s="3"/>
    </row>
    <row r="18" spans="1:6" x14ac:dyDescent="0.3">
      <c r="A18" s="6" t="s">
        <v>20</v>
      </c>
      <c r="B18" s="1" t="s">
        <v>21</v>
      </c>
      <c r="C18" s="2" t="s">
        <v>22</v>
      </c>
      <c r="D18" s="3">
        <v>6.65</v>
      </c>
      <c r="E18" s="3"/>
      <c r="F18" s="3">
        <f t="shared" ref="F18:F26" si="1">D18*E18</f>
        <v>0</v>
      </c>
    </row>
    <row r="19" spans="1:6" x14ac:dyDescent="0.3">
      <c r="A19" s="6" t="s">
        <v>20</v>
      </c>
      <c r="B19" s="1" t="s">
        <v>23</v>
      </c>
      <c r="C19" s="2" t="s">
        <v>22</v>
      </c>
      <c r="D19" s="3">
        <v>1</v>
      </c>
      <c r="E19" s="3"/>
      <c r="F19" s="3">
        <f t="shared" si="1"/>
        <v>0</v>
      </c>
    </row>
    <row r="20" spans="1:6" ht="187.2" x14ac:dyDescent="0.3">
      <c r="A20" s="6" t="s">
        <v>5</v>
      </c>
      <c r="B20" s="1" t="s">
        <v>24</v>
      </c>
      <c r="C20" s="2" t="s">
        <v>22</v>
      </c>
      <c r="D20" s="3">
        <v>1</v>
      </c>
      <c r="E20" s="3"/>
      <c r="F20" s="3">
        <f t="shared" si="1"/>
        <v>0</v>
      </c>
    </row>
    <row r="21" spans="1:6" ht="57.6" x14ac:dyDescent="0.3">
      <c r="A21" s="6" t="s">
        <v>6</v>
      </c>
      <c r="B21" s="1" t="s">
        <v>25</v>
      </c>
      <c r="C21" s="2"/>
      <c r="D21" s="3"/>
      <c r="E21" s="3"/>
      <c r="F21" s="3">
        <f t="shared" si="1"/>
        <v>0</v>
      </c>
    </row>
    <row r="22" spans="1:6" x14ac:dyDescent="0.3">
      <c r="A22" s="6" t="s">
        <v>20</v>
      </c>
      <c r="B22" s="1" t="s">
        <v>26</v>
      </c>
      <c r="C22" s="2" t="s">
        <v>9</v>
      </c>
      <c r="D22" s="3">
        <v>9.0299999999999994</v>
      </c>
      <c r="E22" s="3"/>
      <c r="F22" s="3">
        <f t="shared" si="1"/>
        <v>0</v>
      </c>
    </row>
    <row r="23" spans="1:6" x14ac:dyDescent="0.3">
      <c r="A23" s="6" t="s">
        <v>20</v>
      </c>
      <c r="B23" s="1" t="s">
        <v>27</v>
      </c>
      <c r="C23" s="2" t="s">
        <v>9</v>
      </c>
      <c r="D23" s="3">
        <v>0.8</v>
      </c>
      <c r="E23" s="3"/>
      <c r="F23" s="3">
        <f t="shared" si="1"/>
        <v>0</v>
      </c>
    </row>
    <row r="24" spans="1:6" ht="115.2" x14ac:dyDescent="0.3">
      <c r="A24" s="6" t="s">
        <v>8</v>
      </c>
      <c r="B24" s="1" t="s">
        <v>28</v>
      </c>
      <c r="C24" s="2" t="s">
        <v>22</v>
      </c>
      <c r="D24" s="3">
        <v>0.1</v>
      </c>
      <c r="E24" s="3"/>
      <c r="F24" s="3">
        <f t="shared" si="1"/>
        <v>0</v>
      </c>
    </row>
    <row r="25" spans="1:6" ht="72" x14ac:dyDescent="0.3">
      <c r="A25" s="6" t="s">
        <v>10</v>
      </c>
      <c r="B25" s="1" t="s">
        <v>29</v>
      </c>
      <c r="C25" s="2" t="s">
        <v>22</v>
      </c>
      <c r="D25" s="3">
        <v>1</v>
      </c>
      <c r="E25" s="3"/>
      <c r="F25" s="3">
        <f t="shared" si="1"/>
        <v>0</v>
      </c>
    </row>
    <row r="26" spans="1:6" ht="57.6" x14ac:dyDescent="0.3">
      <c r="A26" s="6" t="s">
        <v>14</v>
      </c>
      <c r="B26" s="1" t="s">
        <v>30</v>
      </c>
      <c r="C26" s="2" t="s">
        <v>22</v>
      </c>
      <c r="D26" s="3">
        <v>9.0299999999999994</v>
      </c>
      <c r="E26" s="3"/>
      <c r="F26" s="3">
        <f t="shared" si="1"/>
        <v>0</v>
      </c>
    </row>
    <row r="27" spans="1:6" x14ac:dyDescent="0.3">
      <c r="A27" s="9"/>
      <c r="B27" s="10"/>
      <c r="C27" s="5"/>
      <c r="D27" s="11"/>
      <c r="E27" s="11"/>
      <c r="F27" s="11"/>
    </row>
    <row r="28" spans="1:6" x14ac:dyDescent="0.3">
      <c r="A28" s="4" t="s">
        <v>54</v>
      </c>
      <c r="B28" s="14" t="s">
        <v>31</v>
      </c>
      <c r="C28" s="15"/>
      <c r="D28" s="15"/>
      <c r="E28" s="15"/>
      <c r="F28" s="8">
        <f>SUM(F18:F26)</f>
        <v>0</v>
      </c>
    </row>
    <row r="29" spans="1:6" x14ac:dyDescent="0.3">
      <c r="A29" s="9"/>
      <c r="B29" s="10"/>
      <c r="C29" s="5"/>
      <c r="D29" s="11"/>
      <c r="E29" s="11"/>
      <c r="F29" s="11"/>
    </row>
    <row r="30" spans="1:6" x14ac:dyDescent="0.3">
      <c r="A30" s="4" t="s">
        <v>17</v>
      </c>
      <c r="B30" s="14" t="s">
        <v>33</v>
      </c>
      <c r="C30" s="15"/>
      <c r="D30" s="15"/>
      <c r="E30" s="15"/>
      <c r="F30" s="8"/>
    </row>
    <row r="31" spans="1:6" x14ac:dyDescent="0.3">
      <c r="A31" s="9"/>
      <c r="B31" s="10"/>
      <c r="C31" s="5"/>
      <c r="D31" s="11"/>
      <c r="E31" s="11"/>
      <c r="F31" s="11"/>
    </row>
    <row r="32" spans="1:6" ht="28.8" x14ac:dyDescent="0.3">
      <c r="A32" s="6" t="s">
        <v>4</v>
      </c>
      <c r="B32" s="1" t="s">
        <v>34</v>
      </c>
      <c r="C32" s="2" t="s">
        <v>22</v>
      </c>
      <c r="D32" s="3">
        <v>2.19</v>
      </c>
      <c r="E32" s="3"/>
      <c r="F32" s="3">
        <f t="shared" ref="F32:F33" si="2">D32*E32</f>
        <v>0</v>
      </c>
    </row>
    <row r="33" spans="1:6" ht="43.2" x14ac:dyDescent="0.3">
      <c r="A33" s="6" t="s">
        <v>5</v>
      </c>
      <c r="B33" s="1" t="s">
        <v>114</v>
      </c>
      <c r="C33" s="2" t="s">
        <v>22</v>
      </c>
      <c r="D33" s="3">
        <v>0.22</v>
      </c>
      <c r="E33" s="3"/>
      <c r="F33" s="3">
        <f t="shared" si="2"/>
        <v>0</v>
      </c>
    </row>
    <row r="34" spans="1:6" x14ac:dyDescent="0.3">
      <c r="A34" s="9"/>
      <c r="B34" s="10"/>
      <c r="C34" s="5"/>
      <c r="D34" s="11"/>
      <c r="E34" s="11"/>
      <c r="F34" s="11"/>
    </row>
    <row r="35" spans="1:6" x14ac:dyDescent="0.3">
      <c r="A35" s="4" t="s">
        <v>17</v>
      </c>
      <c r="B35" s="14" t="s">
        <v>35</v>
      </c>
      <c r="C35" s="15"/>
      <c r="D35" s="15"/>
      <c r="E35" s="15"/>
      <c r="F35" s="8">
        <f>SUM(F32:F33)</f>
        <v>0</v>
      </c>
    </row>
    <row r="36" spans="1:6" x14ac:dyDescent="0.3">
      <c r="A36" s="9"/>
      <c r="B36" s="10"/>
      <c r="C36" s="5"/>
      <c r="D36" s="11"/>
      <c r="E36" s="11"/>
      <c r="F36" s="11"/>
    </row>
    <row r="37" spans="1:6" x14ac:dyDescent="0.3">
      <c r="A37" s="4" t="s">
        <v>32</v>
      </c>
      <c r="B37" s="14" t="s">
        <v>37</v>
      </c>
      <c r="C37" s="15"/>
      <c r="D37" s="15"/>
      <c r="E37" s="15"/>
      <c r="F37" s="8"/>
    </row>
    <row r="38" spans="1:6" x14ac:dyDescent="0.3">
      <c r="A38" s="9"/>
      <c r="B38" s="10"/>
      <c r="C38" s="5"/>
      <c r="D38" s="11"/>
      <c r="E38" s="11"/>
      <c r="F38" s="11"/>
    </row>
    <row r="39" spans="1:6" ht="86.4" x14ac:dyDescent="0.3">
      <c r="A39" s="6" t="s">
        <v>4</v>
      </c>
      <c r="B39" s="1" t="s">
        <v>102</v>
      </c>
      <c r="C39" s="2" t="s">
        <v>38</v>
      </c>
      <c r="D39" s="3">
        <v>9</v>
      </c>
      <c r="E39" s="3"/>
      <c r="F39" s="3">
        <f t="shared" ref="F39:F42" si="3">D39*E39</f>
        <v>0</v>
      </c>
    </row>
    <row r="40" spans="1:6" ht="57.6" x14ac:dyDescent="0.3">
      <c r="A40" s="6" t="s">
        <v>5</v>
      </c>
      <c r="B40" s="1" t="s">
        <v>104</v>
      </c>
      <c r="C40" s="2" t="s">
        <v>39</v>
      </c>
      <c r="D40" s="3">
        <v>1</v>
      </c>
      <c r="E40" s="3"/>
      <c r="F40" s="3">
        <f t="shared" si="3"/>
        <v>0</v>
      </c>
    </row>
    <row r="41" spans="1:6" ht="57.6" x14ac:dyDescent="0.3">
      <c r="A41" s="6" t="s">
        <v>6</v>
      </c>
      <c r="B41" s="1" t="s">
        <v>103</v>
      </c>
      <c r="C41" s="2" t="s">
        <v>39</v>
      </c>
      <c r="D41" s="3">
        <v>19</v>
      </c>
      <c r="E41" s="3"/>
      <c r="F41" s="3">
        <f t="shared" si="3"/>
        <v>0</v>
      </c>
    </row>
    <row r="42" spans="1:6" ht="43.2" x14ac:dyDescent="0.3">
      <c r="A42" s="6" t="s">
        <v>8</v>
      </c>
      <c r="B42" s="1" t="s">
        <v>40</v>
      </c>
      <c r="C42" s="2" t="s">
        <v>1</v>
      </c>
      <c r="D42" s="3">
        <v>1</v>
      </c>
      <c r="E42" s="3"/>
      <c r="F42" s="3">
        <f t="shared" si="3"/>
        <v>0</v>
      </c>
    </row>
    <row r="43" spans="1:6" x14ac:dyDescent="0.3">
      <c r="A43" s="9"/>
      <c r="B43" s="10"/>
      <c r="C43" s="5"/>
      <c r="D43" s="11"/>
      <c r="E43" s="11"/>
      <c r="F43" s="11"/>
    </row>
    <row r="44" spans="1:6" x14ac:dyDescent="0.3">
      <c r="A44" s="4" t="s">
        <v>32</v>
      </c>
      <c r="B44" s="14" t="s">
        <v>41</v>
      </c>
      <c r="C44" s="15"/>
      <c r="D44" s="15"/>
      <c r="E44" s="15"/>
      <c r="F44" s="8">
        <f>SUM(F39:F42)</f>
        <v>0</v>
      </c>
    </row>
    <row r="45" spans="1:6" x14ac:dyDescent="0.3">
      <c r="A45" s="9"/>
      <c r="B45" s="10"/>
      <c r="C45" s="5"/>
      <c r="D45" s="11"/>
      <c r="E45" s="11"/>
      <c r="F45" s="11"/>
    </row>
    <row r="46" spans="1:6" x14ac:dyDescent="0.3">
      <c r="A46" s="4" t="s">
        <v>36</v>
      </c>
      <c r="B46" s="14" t="s">
        <v>43</v>
      </c>
      <c r="C46" s="15"/>
      <c r="D46" s="15"/>
      <c r="E46" s="15"/>
      <c r="F46" s="8"/>
    </row>
    <row r="47" spans="1:6" x14ac:dyDescent="0.3">
      <c r="A47" s="9"/>
      <c r="B47" s="10"/>
      <c r="C47" s="5"/>
      <c r="D47" s="11"/>
      <c r="E47" s="11"/>
      <c r="F47" s="11"/>
    </row>
    <row r="48" spans="1:6" ht="129.6" x14ac:dyDescent="0.3">
      <c r="A48" s="6" t="s">
        <v>4</v>
      </c>
      <c r="B48" s="1" t="s">
        <v>113</v>
      </c>
      <c r="C48" s="2"/>
      <c r="D48" s="3"/>
      <c r="E48" s="3"/>
      <c r="F48" s="3"/>
    </row>
    <row r="49" spans="1:6" x14ac:dyDescent="0.3">
      <c r="A49" s="6" t="s">
        <v>20</v>
      </c>
      <c r="B49" s="1" t="s">
        <v>44</v>
      </c>
      <c r="C49" s="2" t="s">
        <v>38</v>
      </c>
      <c r="D49" s="3">
        <v>1</v>
      </c>
      <c r="E49" s="3"/>
      <c r="F49" s="3">
        <f t="shared" ref="F49:F51" si="4">D49*E49</f>
        <v>0</v>
      </c>
    </row>
    <row r="50" spans="1:6" ht="57.6" x14ac:dyDescent="0.3">
      <c r="A50" s="6" t="s">
        <v>5</v>
      </c>
      <c r="B50" s="1" t="s">
        <v>45</v>
      </c>
      <c r="C50" s="2" t="s">
        <v>1</v>
      </c>
      <c r="D50" s="3">
        <v>1</v>
      </c>
      <c r="E50" s="3"/>
      <c r="F50" s="3">
        <f t="shared" si="4"/>
        <v>0</v>
      </c>
    </row>
    <row r="51" spans="1:6" ht="172.8" x14ac:dyDescent="0.3">
      <c r="A51" s="6" t="s">
        <v>6</v>
      </c>
      <c r="B51" s="1" t="s">
        <v>46</v>
      </c>
      <c r="C51" s="2" t="s">
        <v>1</v>
      </c>
      <c r="D51" s="3">
        <v>1</v>
      </c>
      <c r="E51" s="3"/>
      <c r="F51" s="3">
        <f t="shared" si="4"/>
        <v>0</v>
      </c>
    </row>
    <row r="52" spans="1:6" x14ac:dyDescent="0.3">
      <c r="A52" s="9"/>
      <c r="B52" s="10"/>
      <c r="C52" s="5"/>
      <c r="D52" s="11"/>
      <c r="E52" s="11"/>
      <c r="F52" s="11"/>
    </row>
    <row r="53" spans="1:6" x14ac:dyDescent="0.3">
      <c r="A53" s="4" t="s">
        <v>36</v>
      </c>
      <c r="B53" s="14" t="s">
        <v>47</v>
      </c>
      <c r="C53" s="15"/>
      <c r="D53" s="15"/>
      <c r="E53" s="15"/>
      <c r="F53" s="8">
        <f>SUM(F49:F51)</f>
        <v>0</v>
      </c>
    </row>
    <row r="54" spans="1:6" x14ac:dyDescent="0.3">
      <c r="A54" s="9"/>
      <c r="B54" s="10"/>
      <c r="C54" s="5"/>
      <c r="D54" s="11"/>
      <c r="E54" s="11"/>
      <c r="F54" s="11"/>
    </row>
    <row r="55" spans="1:6" x14ac:dyDescent="0.3">
      <c r="A55" s="4" t="s">
        <v>42</v>
      </c>
      <c r="B55" s="14" t="s">
        <v>49</v>
      </c>
      <c r="C55" s="15"/>
      <c r="D55" s="15"/>
      <c r="E55" s="15"/>
      <c r="F55" s="8"/>
    </row>
    <row r="56" spans="1:6" x14ac:dyDescent="0.3">
      <c r="A56" s="9"/>
      <c r="B56" s="10"/>
      <c r="C56" s="5"/>
      <c r="D56" s="11"/>
      <c r="E56" s="11"/>
      <c r="F56" s="11"/>
    </row>
    <row r="57" spans="1:6" ht="158.4" x14ac:dyDescent="0.3">
      <c r="A57" s="6" t="s">
        <v>4</v>
      </c>
      <c r="B57" s="1" t="s">
        <v>112</v>
      </c>
      <c r="C57" s="2" t="s">
        <v>22</v>
      </c>
      <c r="D57" s="3">
        <v>1.43</v>
      </c>
      <c r="E57" s="3"/>
      <c r="F57" s="3">
        <f t="shared" ref="F57:F59" si="5">D57*E57</f>
        <v>0</v>
      </c>
    </row>
    <row r="58" spans="1:6" ht="201.6" x14ac:dyDescent="0.3">
      <c r="A58" s="6" t="s">
        <v>5</v>
      </c>
      <c r="B58" s="1" t="s">
        <v>51</v>
      </c>
      <c r="C58" s="2" t="s">
        <v>9</v>
      </c>
      <c r="D58" s="3">
        <v>4.75</v>
      </c>
      <c r="E58" s="3"/>
      <c r="F58" s="3">
        <f t="shared" si="5"/>
        <v>0</v>
      </c>
    </row>
    <row r="59" spans="1:6" ht="244.8" x14ac:dyDescent="0.3">
      <c r="A59" s="6" t="s">
        <v>6</v>
      </c>
      <c r="B59" s="1" t="s">
        <v>52</v>
      </c>
      <c r="C59" s="2" t="s">
        <v>9</v>
      </c>
      <c r="D59" s="3">
        <v>4.75</v>
      </c>
      <c r="E59" s="3"/>
      <c r="F59" s="3">
        <f t="shared" si="5"/>
        <v>0</v>
      </c>
    </row>
    <row r="60" spans="1:6" x14ac:dyDescent="0.3">
      <c r="A60" s="9"/>
      <c r="B60" s="10"/>
      <c r="C60" s="5"/>
      <c r="D60" s="11"/>
      <c r="E60" s="11"/>
      <c r="F60" s="11"/>
    </row>
    <row r="61" spans="1:6" x14ac:dyDescent="0.3">
      <c r="A61" s="4" t="s">
        <v>42</v>
      </c>
      <c r="B61" s="14" t="s">
        <v>53</v>
      </c>
      <c r="C61" s="15"/>
      <c r="D61" s="15"/>
      <c r="E61" s="15"/>
      <c r="F61" s="8">
        <f>SUM(F57:F59)</f>
        <v>0</v>
      </c>
    </row>
    <row r="63" spans="1:6" x14ac:dyDescent="0.3">
      <c r="A63" s="9"/>
      <c r="B63" s="14" t="s">
        <v>56</v>
      </c>
      <c r="C63" s="15"/>
      <c r="D63" s="15"/>
      <c r="E63" s="15"/>
      <c r="F63" s="11"/>
    </row>
    <row r="64" spans="1:6" x14ac:dyDescent="0.3">
      <c r="A64" s="9"/>
      <c r="B64" s="10"/>
      <c r="C64" s="5"/>
      <c r="D64" s="11"/>
      <c r="E64" s="11"/>
      <c r="F64" s="11"/>
    </row>
    <row r="65" spans="1:6" x14ac:dyDescent="0.3">
      <c r="A65" s="12" t="s">
        <v>54</v>
      </c>
      <c r="B65" s="14" t="s">
        <v>18</v>
      </c>
      <c r="C65" s="15"/>
      <c r="D65" s="15"/>
      <c r="E65" s="15"/>
      <c r="F65" s="8">
        <f>F28</f>
        <v>0</v>
      </c>
    </row>
    <row r="66" spans="1:6" x14ac:dyDescent="0.3">
      <c r="A66" s="12" t="s">
        <v>17</v>
      </c>
      <c r="B66" s="14" t="s">
        <v>33</v>
      </c>
      <c r="C66" s="15"/>
      <c r="D66" s="15"/>
      <c r="E66" s="15"/>
      <c r="F66" s="8">
        <f>F35</f>
        <v>0</v>
      </c>
    </row>
    <row r="67" spans="1:6" x14ac:dyDescent="0.3">
      <c r="A67" s="12" t="s">
        <v>32</v>
      </c>
      <c r="B67" s="14" t="s">
        <v>37</v>
      </c>
      <c r="C67" s="15"/>
      <c r="D67" s="15"/>
      <c r="E67" s="15"/>
      <c r="F67" s="8">
        <f>F44</f>
        <v>0</v>
      </c>
    </row>
    <row r="68" spans="1:6" x14ac:dyDescent="0.3">
      <c r="A68" s="12" t="s">
        <v>36</v>
      </c>
      <c r="B68" s="14" t="s">
        <v>43</v>
      </c>
      <c r="C68" s="15"/>
      <c r="D68" s="15"/>
      <c r="E68" s="15"/>
      <c r="F68" s="8">
        <f>F53</f>
        <v>0</v>
      </c>
    </row>
    <row r="69" spans="1:6" x14ac:dyDescent="0.3">
      <c r="A69" s="12" t="s">
        <v>42</v>
      </c>
      <c r="B69" s="14" t="s">
        <v>49</v>
      </c>
      <c r="C69" s="15"/>
      <c r="D69" s="15"/>
      <c r="E69" s="15"/>
      <c r="F69" s="8">
        <f>F61</f>
        <v>0</v>
      </c>
    </row>
    <row r="70" spans="1:6" x14ac:dyDescent="0.3">
      <c r="A70" s="9"/>
      <c r="B70" s="10"/>
      <c r="C70" s="5"/>
      <c r="D70" s="11"/>
      <c r="E70" s="11"/>
      <c r="F70" s="11"/>
    </row>
    <row r="71" spans="1:6" x14ac:dyDescent="0.3">
      <c r="A71" s="12" t="s">
        <v>16</v>
      </c>
      <c r="B71" s="14" t="s">
        <v>58</v>
      </c>
      <c r="C71" s="15"/>
      <c r="D71" s="15"/>
      <c r="E71" s="15"/>
      <c r="F71" s="8">
        <f>SUM(F65:F69)</f>
        <v>0</v>
      </c>
    </row>
    <row r="74" spans="1:6" x14ac:dyDescent="0.3">
      <c r="A74" s="4" t="s">
        <v>60</v>
      </c>
      <c r="B74" s="14" t="s">
        <v>59</v>
      </c>
      <c r="C74" s="15"/>
      <c r="D74" s="15"/>
      <c r="E74" s="15"/>
    </row>
    <row r="76" spans="1:6" x14ac:dyDescent="0.3">
      <c r="A76" s="4" t="s">
        <v>54</v>
      </c>
      <c r="B76" s="14" t="s">
        <v>18</v>
      </c>
      <c r="C76" s="15"/>
      <c r="D76" s="15"/>
      <c r="E76" s="15"/>
      <c r="F76" s="8"/>
    </row>
    <row r="77" spans="1:6" x14ac:dyDescent="0.3">
      <c r="A77" s="9"/>
      <c r="B77" s="10"/>
      <c r="C77" s="5"/>
      <c r="D77" s="11"/>
      <c r="E77" s="11"/>
      <c r="F77" s="11"/>
    </row>
    <row r="78" spans="1:6" ht="216" x14ac:dyDescent="0.3">
      <c r="A78" s="6" t="s">
        <v>4</v>
      </c>
      <c r="B78" s="1" t="s">
        <v>19</v>
      </c>
      <c r="C78" s="2"/>
      <c r="D78" s="3"/>
      <c r="E78" s="3"/>
      <c r="F78" s="3"/>
    </row>
    <row r="79" spans="1:6" x14ac:dyDescent="0.3">
      <c r="A79" s="6" t="s">
        <v>20</v>
      </c>
      <c r="B79" s="1" t="s">
        <v>21</v>
      </c>
      <c r="C79" s="2" t="s">
        <v>22</v>
      </c>
      <c r="D79" s="3">
        <v>3.15</v>
      </c>
      <c r="E79" s="3"/>
      <c r="F79" s="3">
        <f t="shared" ref="F79:F87" si="6">D79*E79</f>
        <v>0</v>
      </c>
    </row>
    <row r="80" spans="1:6" x14ac:dyDescent="0.3">
      <c r="A80" s="6" t="s">
        <v>20</v>
      </c>
      <c r="B80" s="1" t="s">
        <v>23</v>
      </c>
      <c r="C80" s="2" t="s">
        <v>22</v>
      </c>
      <c r="D80" s="3">
        <v>1</v>
      </c>
      <c r="E80" s="3"/>
      <c r="F80" s="3">
        <f t="shared" si="6"/>
        <v>0</v>
      </c>
    </row>
    <row r="81" spans="1:6" ht="187.2" x14ac:dyDescent="0.3">
      <c r="A81" s="6" t="s">
        <v>5</v>
      </c>
      <c r="B81" s="1" t="s">
        <v>24</v>
      </c>
      <c r="C81" s="2" t="s">
        <v>22</v>
      </c>
      <c r="D81" s="3">
        <v>1</v>
      </c>
      <c r="E81" s="3"/>
      <c r="F81" s="3">
        <f t="shared" si="6"/>
        <v>0</v>
      </c>
    </row>
    <row r="82" spans="1:6" ht="57.6" x14ac:dyDescent="0.3">
      <c r="A82" s="6" t="s">
        <v>6</v>
      </c>
      <c r="B82" s="1" t="s">
        <v>25</v>
      </c>
      <c r="C82" s="2"/>
      <c r="D82" s="3"/>
      <c r="E82" s="3"/>
      <c r="F82" s="3"/>
    </row>
    <row r="83" spans="1:6" x14ac:dyDescent="0.3">
      <c r="A83" s="6" t="s">
        <v>20</v>
      </c>
      <c r="B83" s="1" t="s">
        <v>26</v>
      </c>
      <c r="C83" s="2" t="s">
        <v>9</v>
      </c>
      <c r="D83" s="3">
        <v>4.28</v>
      </c>
      <c r="E83" s="3"/>
      <c r="F83" s="3">
        <f t="shared" si="6"/>
        <v>0</v>
      </c>
    </row>
    <row r="84" spans="1:6" x14ac:dyDescent="0.3">
      <c r="A84" s="6" t="s">
        <v>20</v>
      </c>
      <c r="B84" s="1" t="s">
        <v>27</v>
      </c>
      <c r="C84" s="2" t="s">
        <v>9</v>
      </c>
      <c r="D84" s="3">
        <v>0.8</v>
      </c>
      <c r="E84" s="3"/>
      <c r="F84" s="3">
        <f t="shared" si="6"/>
        <v>0</v>
      </c>
    </row>
    <row r="85" spans="1:6" ht="115.2" x14ac:dyDescent="0.3">
      <c r="A85" s="6" t="s">
        <v>8</v>
      </c>
      <c r="B85" s="1" t="s">
        <v>28</v>
      </c>
      <c r="C85" s="2" t="s">
        <v>22</v>
      </c>
      <c r="D85" s="3">
        <v>0.1</v>
      </c>
      <c r="E85" s="3"/>
      <c r="F85" s="3">
        <f t="shared" si="6"/>
        <v>0</v>
      </c>
    </row>
    <row r="86" spans="1:6" ht="72" x14ac:dyDescent="0.3">
      <c r="A86" s="6" t="s">
        <v>10</v>
      </c>
      <c r="B86" s="1" t="s">
        <v>29</v>
      </c>
      <c r="C86" s="2" t="s">
        <v>22</v>
      </c>
      <c r="D86" s="3">
        <v>1</v>
      </c>
      <c r="E86" s="3"/>
      <c r="F86" s="3">
        <f t="shared" si="6"/>
        <v>0</v>
      </c>
    </row>
    <row r="87" spans="1:6" ht="57.6" x14ac:dyDescent="0.3">
      <c r="A87" s="6" t="s">
        <v>14</v>
      </c>
      <c r="B87" s="1" t="s">
        <v>61</v>
      </c>
      <c r="C87" s="2" t="s">
        <v>22</v>
      </c>
      <c r="D87" s="3">
        <v>4.28</v>
      </c>
      <c r="E87" s="3"/>
      <c r="F87" s="3">
        <f t="shared" si="6"/>
        <v>0</v>
      </c>
    </row>
    <row r="88" spans="1:6" x14ac:dyDescent="0.3">
      <c r="A88" s="9"/>
      <c r="B88" s="10"/>
      <c r="C88" s="5"/>
      <c r="D88" s="11"/>
      <c r="E88" s="11"/>
      <c r="F88" s="11"/>
    </row>
    <row r="89" spans="1:6" x14ac:dyDescent="0.3">
      <c r="A89" s="4" t="s">
        <v>54</v>
      </c>
      <c r="B89" s="14" t="s">
        <v>31</v>
      </c>
      <c r="C89" s="15"/>
      <c r="D89" s="15"/>
      <c r="E89" s="15"/>
      <c r="F89" s="8">
        <f>SUM(F79:F87)</f>
        <v>0</v>
      </c>
    </row>
    <row r="90" spans="1:6" x14ac:dyDescent="0.3">
      <c r="A90" s="9"/>
      <c r="B90" s="10"/>
      <c r="C90" s="5"/>
      <c r="D90" s="11"/>
      <c r="E90" s="11"/>
      <c r="F90" s="11"/>
    </row>
    <row r="91" spans="1:6" x14ac:dyDescent="0.3">
      <c r="A91" s="4" t="s">
        <v>17</v>
      </c>
      <c r="B91" s="14" t="s">
        <v>33</v>
      </c>
      <c r="C91" s="15"/>
      <c r="D91" s="15"/>
      <c r="E91" s="15"/>
      <c r="F91" s="8"/>
    </row>
    <row r="92" spans="1:6" x14ac:dyDescent="0.3">
      <c r="A92" s="9"/>
      <c r="B92" s="10"/>
      <c r="C92" s="5"/>
      <c r="D92" s="11"/>
      <c r="E92" s="11"/>
      <c r="F92" s="11"/>
    </row>
    <row r="93" spans="1:6" ht="28.8" x14ac:dyDescent="0.3">
      <c r="A93" s="6" t="s">
        <v>4</v>
      </c>
      <c r="B93" s="1" t="s">
        <v>34</v>
      </c>
      <c r="C93" s="2" t="s">
        <v>22</v>
      </c>
      <c r="D93" s="3">
        <v>1.04</v>
      </c>
      <c r="E93" s="3"/>
      <c r="F93" s="3">
        <f t="shared" ref="F93:F94" si="7">D93*E93</f>
        <v>0</v>
      </c>
    </row>
    <row r="94" spans="1:6" ht="43.2" x14ac:dyDescent="0.3">
      <c r="A94" s="6" t="s">
        <v>5</v>
      </c>
      <c r="B94" s="1" t="s">
        <v>114</v>
      </c>
      <c r="C94" s="2" t="s">
        <v>22</v>
      </c>
      <c r="D94" s="3">
        <v>0.22</v>
      </c>
      <c r="E94" s="3"/>
      <c r="F94" s="3">
        <f t="shared" si="7"/>
        <v>0</v>
      </c>
    </row>
    <row r="95" spans="1:6" x14ac:dyDescent="0.3">
      <c r="A95" s="9"/>
      <c r="B95" s="10"/>
      <c r="C95" s="5"/>
      <c r="D95" s="11"/>
      <c r="E95" s="11"/>
      <c r="F95" s="11"/>
    </row>
    <row r="96" spans="1:6" x14ac:dyDescent="0.3">
      <c r="A96" s="4" t="s">
        <v>17</v>
      </c>
      <c r="B96" s="14" t="s">
        <v>35</v>
      </c>
      <c r="C96" s="15"/>
      <c r="D96" s="15"/>
      <c r="E96" s="15"/>
      <c r="F96" s="8">
        <f>SUM(F93:F94)</f>
        <v>0</v>
      </c>
    </row>
    <row r="97" spans="1:6" x14ac:dyDescent="0.3">
      <c r="A97" s="9"/>
      <c r="B97" s="10"/>
      <c r="C97" s="5"/>
      <c r="D97" s="11"/>
      <c r="E97" s="11"/>
      <c r="F97" s="11"/>
    </row>
    <row r="98" spans="1:6" x14ac:dyDescent="0.3">
      <c r="A98" s="4" t="s">
        <v>32</v>
      </c>
      <c r="B98" s="14" t="s">
        <v>37</v>
      </c>
      <c r="C98" s="15"/>
      <c r="D98" s="15"/>
      <c r="E98" s="15"/>
      <c r="F98" s="8"/>
    </row>
    <row r="99" spans="1:6" x14ac:dyDescent="0.3">
      <c r="A99" s="9"/>
      <c r="B99" s="10"/>
      <c r="C99" s="5"/>
      <c r="D99" s="11"/>
      <c r="E99" s="11"/>
      <c r="F99" s="11"/>
    </row>
    <row r="100" spans="1:6" ht="86.4" x14ac:dyDescent="0.3">
      <c r="A100" s="6" t="s">
        <v>4</v>
      </c>
      <c r="B100" s="1" t="s">
        <v>105</v>
      </c>
      <c r="C100" s="2" t="s">
        <v>38</v>
      </c>
      <c r="D100" s="3">
        <v>4</v>
      </c>
      <c r="E100" s="3"/>
      <c r="F100" s="3">
        <f t="shared" ref="F100:F103" si="8">D100*E100</f>
        <v>0</v>
      </c>
    </row>
    <row r="101" spans="1:6" ht="57.6" x14ac:dyDescent="0.3">
      <c r="A101" s="6" t="s">
        <v>5</v>
      </c>
      <c r="B101" s="1" t="s">
        <v>104</v>
      </c>
      <c r="C101" s="2" t="s">
        <v>39</v>
      </c>
      <c r="D101" s="3">
        <v>1</v>
      </c>
      <c r="E101" s="3"/>
      <c r="F101" s="3">
        <f t="shared" si="8"/>
        <v>0</v>
      </c>
    </row>
    <row r="102" spans="1:6" ht="57.6" x14ac:dyDescent="0.3">
      <c r="A102" s="6" t="s">
        <v>6</v>
      </c>
      <c r="B102" s="1" t="s">
        <v>103</v>
      </c>
      <c r="C102" s="2" t="s">
        <v>39</v>
      </c>
      <c r="D102" s="3">
        <v>9</v>
      </c>
      <c r="E102" s="3"/>
      <c r="F102" s="3">
        <f t="shared" si="8"/>
        <v>0</v>
      </c>
    </row>
    <row r="103" spans="1:6" ht="43.2" x14ac:dyDescent="0.3">
      <c r="A103" s="6" t="s">
        <v>8</v>
      </c>
      <c r="B103" s="1" t="s">
        <v>40</v>
      </c>
      <c r="C103" s="2" t="s">
        <v>1</v>
      </c>
      <c r="D103" s="3">
        <v>1</v>
      </c>
      <c r="E103" s="3"/>
      <c r="F103" s="3">
        <f t="shared" si="8"/>
        <v>0</v>
      </c>
    </row>
    <row r="104" spans="1:6" x14ac:dyDescent="0.3">
      <c r="A104" s="9"/>
      <c r="B104" s="10"/>
      <c r="C104" s="5"/>
      <c r="D104" s="11"/>
      <c r="E104" s="11"/>
      <c r="F104" s="11"/>
    </row>
    <row r="105" spans="1:6" x14ac:dyDescent="0.3">
      <c r="A105" s="4" t="s">
        <v>32</v>
      </c>
      <c r="B105" s="14" t="s">
        <v>41</v>
      </c>
      <c r="C105" s="15"/>
      <c r="D105" s="15"/>
      <c r="E105" s="15"/>
      <c r="F105" s="8">
        <f>SUM(F100:F103)</f>
        <v>0</v>
      </c>
    </row>
    <row r="106" spans="1:6" x14ac:dyDescent="0.3">
      <c r="A106" s="9"/>
      <c r="B106" s="10"/>
      <c r="C106" s="5"/>
      <c r="D106" s="11"/>
      <c r="E106" s="11"/>
      <c r="F106" s="11"/>
    </row>
    <row r="107" spans="1:6" x14ac:dyDescent="0.3">
      <c r="A107" s="4" t="s">
        <v>36</v>
      </c>
      <c r="B107" s="14" t="s">
        <v>43</v>
      </c>
      <c r="C107" s="15"/>
      <c r="D107" s="15"/>
      <c r="E107" s="15"/>
      <c r="F107" s="8"/>
    </row>
    <row r="108" spans="1:6" x14ac:dyDescent="0.3">
      <c r="A108" s="9"/>
      <c r="B108" s="10"/>
      <c r="C108" s="5"/>
      <c r="D108" s="11"/>
      <c r="E108" s="11"/>
      <c r="F108" s="11"/>
    </row>
    <row r="109" spans="1:6" ht="129.6" x14ac:dyDescent="0.3">
      <c r="A109" s="6" t="s">
        <v>4</v>
      </c>
      <c r="B109" s="1" t="s">
        <v>113</v>
      </c>
      <c r="C109" s="2"/>
      <c r="D109" s="3"/>
      <c r="E109" s="3"/>
      <c r="F109" s="3"/>
    </row>
    <row r="110" spans="1:6" x14ac:dyDescent="0.3">
      <c r="A110" s="6" t="s">
        <v>20</v>
      </c>
      <c r="B110" s="1" t="s">
        <v>44</v>
      </c>
      <c r="C110" s="2" t="s">
        <v>38</v>
      </c>
      <c r="D110" s="3">
        <v>1</v>
      </c>
      <c r="E110" s="3"/>
      <c r="F110" s="3">
        <f t="shared" ref="F110:F112" si="9">D110*E110</f>
        <v>0</v>
      </c>
    </row>
    <row r="111" spans="1:6" ht="57.6" x14ac:dyDescent="0.3">
      <c r="A111" s="6" t="s">
        <v>5</v>
      </c>
      <c r="B111" s="1" t="s">
        <v>45</v>
      </c>
      <c r="C111" s="2" t="s">
        <v>1</v>
      </c>
      <c r="D111" s="3">
        <v>1</v>
      </c>
      <c r="E111" s="3"/>
      <c r="F111" s="3">
        <f t="shared" si="9"/>
        <v>0</v>
      </c>
    </row>
    <row r="112" spans="1:6" ht="172.8" x14ac:dyDescent="0.3">
      <c r="A112" s="6" t="s">
        <v>6</v>
      </c>
      <c r="B112" s="1" t="s">
        <v>46</v>
      </c>
      <c r="C112" s="2" t="s">
        <v>1</v>
      </c>
      <c r="D112" s="3">
        <v>1</v>
      </c>
      <c r="E112" s="3"/>
      <c r="F112" s="3">
        <f t="shared" si="9"/>
        <v>0</v>
      </c>
    </row>
    <row r="113" spans="1:6" x14ac:dyDescent="0.3">
      <c r="A113" s="9"/>
      <c r="B113" s="10"/>
      <c r="C113" s="5"/>
      <c r="D113" s="11"/>
      <c r="E113" s="11"/>
      <c r="F113" s="11"/>
    </row>
    <row r="114" spans="1:6" x14ac:dyDescent="0.3">
      <c r="A114" s="4" t="s">
        <v>36</v>
      </c>
      <c r="B114" s="14" t="s">
        <v>47</v>
      </c>
      <c r="C114" s="15"/>
      <c r="D114" s="15"/>
      <c r="E114" s="15"/>
      <c r="F114" s="8">
        <f>SUM(F110:F112)</f>
        <v>0</v>
      </c>
    </row>
    <row r="115" spans="1:6" x14ac:dyDescent="0.3">
      <c r="A115" s="9"/>
      <c r="B115" s="10"/>
      <c r="C115" s="5"/>
      <c r="D115" s="11"/>
      <c r="E115" s="11"/>
      <c r="F115" s="11"/>
    </row>
    <row r="116" spans="1:6" x14ac:dyDescent="0.3">
      <c r="A116" s="4" t="s">
        <v>42</v>
      </c>
      <c r="B116" s="14" t="s">
        <v>49</v>
      </c>
      <c r="C116" s="15"/>
      <c r="D116" s="15"/>
      <c r="E116" s="15"/>
      <c r="F116" s="8"/>
    </row>
    <row r="117" spans="1:6" x14ac:dyDescent="0.3">
      <c r="A117" s="9"/>
      <c r="B117" s="10"/>
      <c r="C117" s="5"/>
      <c r="D117" s="11"/>
      <c r="E117" s="11"/>
      <c r="F117" s="11"/>
    </row>
    <row r="118" spans="1:6" ht="172.8" x14ac:dyDescent="0.3">
      <c r="A118" s="6" t="s">
        <v>4</v>
      </c>
      <c r="B118" s="1" t="s">
        <v>50</v>
      </c>
      <c r="C118" s="2" t="s">
        <v>22</v>
      </c>
      <c r="D118" s="3">
        <v>1.43</v>
      </c>
      <c r="E118" s="3"/>
      <c r="F118" s="3">
        <f t="shared" ref="F118:F120" si="10">D118*E118</f>
        <v>0</v>
      </c>
    </row>
    <row r="119" spans="1:6" ht="201.6" x14ac:dyDescent="0.3">
      <c r="A119" s="6" t="s">
        <v>5</v>
      </c>
      <c r="B119" s="1" t="s">
        <v>51</v>
      </c>
      <c r="C119" s="2" t="s">
        <v>9</v>
      </c>
      <c r="D119" s="3">
        <v>4.75</v>
      </c>
      <c r="E119" s="3"/>
      <c r="F119" s="3">
        <f t="shared" si="10"/>
        <v>0</v>
      </c>
    </row>
    <row r="120" spans="1:6" ht="244.8" x14ac:dyDescent="0.3">
      <c r="A120" s="6" t="s">
        <v>6</v>
      </c>
      <c r="B120" s="1" t="s">
        <v>52</v>
      </c>
      <c r="C120" s="2" t="s">
        <v>9</v>
      </c>
      <c r="D120" s="3">
        <v>4.75</v>
      </c>
      <c r="E120" s="3"/>
      <c r="F120" s="3">
        <f t="shared" si="10"/>
        <v>0</v>
      </c>
    </row>
    <row r="121" spans="1:6" x14ac:dyDescent="0.3">
      <c r="A121" s="9"/>
      <c r="B121" s="10"/>
      <c r="C121" s="5"/>
      <c r="D121" s="11"/>
      <c r="E121" s="11"/>
      <c r="F121" s="11"/>
    </row>
    <row r="122" spans="1:6" x14ac:dyDescent="0.3">
      <c r="A122" s="4" t="s">
        <v>42</v>
      </c>
      <c r="B122" s="14" t="s">
        <v>53</v>
      </c>
      <c r="C122" s="15"/>
      <c r="D122" s="15"/>
      <c r="E122" s="15"/>
      <c r="F122" s="8">
        <f>SUM(F118:F120)</f>
        <v>0</v>
      </c>
    </row>
    <row r="123" spans="1:6" x14ac:dyDescent="0.3">
      <c r="A123" s="9"/>
      <c r="B123" s="10"/>
      <c r="C123" s="5"/>
      <c r="D123" s="11"/>
      <c r="E123" s="11"/>
      <c r="F123" s="11"/>
    </row>
    <row r="124" spans="1:6" x14ac:dyDescent="0.3">
      <c r="A124" s="9"/>
      <c r="B124" s="10"/>
      <c r="C124" s="5"/>
      <c r="D124" s="11"/>
      <c r="E124" s="11"/>
      <c r="F124" s="11"/>
    </row>
    <row r="125" spans="1:6" x14ac:dyDescent="0.3">
      <c r="A125" s="9"/>
      <c r="B125" s="14" t="s">
        <v>63</v>
      </c>
      <c r="C125" s="15"/>
      <c r="D125" s="15"/>
      <c r="E125" s="15"/>
      <c r="F125" s="11"/>
    </row>
    <row r="126" spans="1:6" x14ac:dyDescent="0.3">
      <c r="A126" s="9"/>
      <c r="B126" s="10"/>
      <c r="C126" s="5"/>
      <c r="D126" s="11"/>
      <c r="E126" s="11"/>
      <c r="F126" s="11"/>
    </row>
    <row r="127" spans="1:6" x14ac:dyDescent="0.3">
      <c r="A127" s="12" t="s">
        <v>54</v>
      </c>
      <c r="B127" s="14" t="s">
        <v>18</v>
      </c>
      <c r="C127" s="15"/>
      <c r="D127" s="15"/>
      <c r="E127" s="15"/>
      <c r="F127" s="8">
        <f>F89</f>
        <v>0</v>
      </c>
    </row>
    <row r="128" spans="1:6" x14ac:dyDescent="0.3">
      <c r="A128" s="12" t="s">
        <v>17</v>
      </c>
      <c r="B128" s="14" t="s">
        <v>33</v>
      </c>
      <c r="C128" s="15"/>
      <c r="D128" s="15"/>
      <c r="E128" s="15"/>
      <c r="F128" s="8">
        <f>F96</f>
        <v>0</v>
      </c>
    </row>
    <row r="129" spans="1:6" x14ac:dyDescent="0.3">
      <c r="A129" s="12" t="s">
        <v>32</v>
      </c>
      <c r="B129" s="14" t="s">
        <v>37</v>
      </c>
      <c r="C129" s="15"/>
      <c r="D129" s="15"/>
      <c r="E129" s="15"/>
      <c r="F129" s="8">
        <f>F105</f>
        <v>0</v>
      </c>
    </row>
    <row r="130" spans="1:6" x14ac:dyDescent="0.3">
      <c r="A130" s="12" t="s">
        <v>36</v>
      </c>
      <c r="B130" s="14" t="s">
        <v>43</v>
      </c>
      <c r="C130" s="15"/>
      <c r="D130" s="15"/>
      <c r="E130" s="15"/>
      <c r="F130" s="8">
        <f>F114</f>
        <v>0</v>
      </c>
    </row>
    <row r="131" spans="1:6" x14ac:dyDescent="0.3">
      <c r="A131" s="12" t="s">
        <v>48</v>
      </c>
      <c r="B131" s="14" t="s">
        <v>49</v>
      </c>
      <c r="C131" s="15"/>
      <c r="D131" s="15"/>
      <c r="E131" s="15"/>
      <c r="F131" s="8">
        <f>F122</f>
        <v>0</v>
      </c>
    </row>
    <row r="132" spans="1:6" x14ac:dyDescent="0.3">
      <c r="A132" s="9"/>
      <c r="B132" s="10"/>
      <c r="C132" s="5"/>
      <c r="D132" s="11"/>
      <c r="E132" s="11"/>
      <c r="F132" s="11"/>
    </row>
    <row r="133" spans="1:6" x14ac:dyDescent="0.3">
      <c r="A133" s="12" t="s">
        <v>60</v>
      </c>
      <c r="B133" s="14" t="s">
        <v>64</v>
      </c>
      <c r="C133" s="15"/>
      <c r="D133" s="15"/>
      <c r="E133" s="15"/>
      <c r="F133" s="8">
        <f>SUM(F127:F131)</f>
        <v>0</v>
      </c>
    </row>
    <row r="136" spans="1:6" x14ac:dyDescent="0.3">
      <c r="A136" s="4" t="s">
        <v>66</v>
      </c>
      <c r="B136" s="14" t="s">
        <v>65</v>
      </c>
      <c r="C136" s="15"/>
      <c r="D136" s="15"/>
      <c r="E136" s="15"/>
    </row>
    <row r="138" spans="1:6" x14ac:dyDescent="0.3">
      <c r="A138" s="4" t="s">
        <v>54</v>
      </c>
      <c r="B138" s="14" t="s">
        <v>18</v>
      </c>
      <c r="C138" s="15"/>
      <c r="D138" s="15"/>
      <c r="E138" s="15"/>
      <c r="F138" s="8"/>
    </row>
    <row r="139" spans="1:6" x14ac:dyDescent="0.3">
      <c r="A139" s="9"/>
      <c r="B139" s="10"/>
      <c r="C139" s="5"/>
      <c r="D139" s="11"/>
      <c r="E139" s="11"/>
      <c r="F139" s="11"/>
    </row>
    <row r="140" spans="1:6" ht="216" x14ac:dyDescent="0.3">
      <c r="A140" s="6" t="s">
        <v>4</v>
      </c>
      <c r="B140" s="1" t="s">
        <v>19</v>
      </c>
      <c r="C140" s="2"/>
      <c r="D140" s="3"/>
      <c r="E140" s="3"/>
      <c r="F140" s="3"/>
    </row>
    <row r="141" spans="1:6" x14ac:dyDescent="0.3">
      <c r="A141" s="6" t="s">
        <v>20</v>
      </c>
      <c r="B141" s="1" t="s">
        <v>67</v>
      </c>
      <c r="C141" s="2" t="s">
        <v>22</v>
      </c>
      <c r="D141" s="3">
        <v>5.25</v>
      </c>
      <c r="E141" s="3"/>
      <c r="F141" s="3">
        <f t="shared" ref="F141:F149" si="11">D141*E141</f>
        <v>0</v>
      </c>
    </row>
    <row r="142" spans="1:6" x14ac:dyDescent="0.3">
      <c r="A142" s="6" t="s">
        <v>20</v>
      </c>
      <c r="B142" s="1" t="s">
        <v>23</v>
      </c>
      <c r="C142" s="2" t="s">
        <v>22</v>
      </c>
      <c r="D142" s="3">
        <v>8</v>
      </c>
      <c r="E142" s="3"/>
      <c r="F142" s="3">
        <f t="shared" si="11"/>
        <v>0</v>
      </c>
    </row>
    <row r="143" spans="1:6" ht="187.2" x14ac:dyDescent="0.3">
      <c r="A143" s="6" t="s">
        <v>5</v>
      </c>
      <c r="B143" s="1" t="s">
        <v>24</v>
      </c>
      <c r="C143" s="2" t="s">
        <v>22</v>
      </c>
      <c r="D143" s="3">
        <v>1</v>
      </c>
      <c r="E143" s="3"/>
      <c r="F143" s="3">
        <f t="shared" si="11"/>
        <v>0</v>
      </c>
    </row>
    <row r="144" spans="1:6" ht="57.6" x14ac:dyDescent="0.3">
      <c r="A144" s="6" t="s">
        <v>6</v>
      </c>
      <c r="B144" s="1" t="s">
        <v>25</v>
      </c>
      <c r="C144" s="2"/>
      <c r="D144" s="3"/>
      <c r="E144" s="3"/>
      <c r="F144" s="3"/>
    </row>
    <row r="145" spans="1:6" x14ac:dyDescent="0.3">
      <c r="A145" s="6" t="s">
        <v>20</v>
      </c>
      <c r="B145" s="1" t="s">
        <v>26</v>
      </c>
      <c r="C145" s="2" t="s">
        <v>9</v>
      </c>
      <c r="D145" s="3">
        <v>7.13</v>
      </c>
      <c r="E145" s="3"/>
      <c r="F145" s="3">
        <f t="shared" si="11"/>
        <v>0</v>
      </c>
    </row>
    <row r="146" spans="1:6" x14ac:dyDescent="0.3">
      <c r="A146" s="6" t="s">
        <v>20</v>
      </c>
      <c r="B146" s="1" t="s">
        <v>27</v>
      </c>
      <c r="C146" s="2" t="s">
        <v>9</v>
      </c>
      <c r="D146" s="3">
        <v>8</v>
      </c>
      <c r="E146" s="3"/>
      <c r="F146" s="3">
        <f t="shared" si="11"/>
        <v>0</v>
      </c>
    </row>
    <row r="147" spans="1:6" ht="115.2" x14ac:dyDescent="0.3">
      <c r="A147" s="6" t="s">
        <v>8</v>
      </c>
      <c r="B147" s="1" t="s">
        <v>28</v>
      </c>
      <c r="C147" s="2" t="s">
        <v>22</v>
      </c>
      <c r="D147" s="3">
        <v>0.8</v>
      </c>
      <c r="E147" s="3"/>
      <c r="F147" s="3">
        <f t="shared" si="11"/>
        <v>0</v>
      </c>
    </row>
    <row r="148" spans="1:6" ht="72" x14ac:dyDescent="0.3">
      <c r="A148" s="6" t="s">
        <v>10</v>
      </c>
      <c r="B148" s="1" t="s">
        <v>29</v>
      </c>
      <c r="C148" s="2" t="s">
        <v>22</v>
      </c>
      <c r="D148" s="3">
        <v>4</v>
      </c>
      <c r="E148" s="3"/>
      <c r="F148" s="3">
        <f t="shared" si="11"/>
        <v>0</v>
      </c>
    </row>
    <row r="149" spans="1:6" ht="57.6" x14ac:dyDescent="0.3">
      <c r="A149" s="6" t="s">
        <v>14</v>
      </c>
      <c r="B149" s="1" t="s">
        <v>30</v>
      </c>
      <c r="C149" s="2" t="s">
        <v>22</v>
      </c>
      <c r="D149" s="3">
        <v>3.93</v>
      </c>
      <c r="E149" s="3"/>
      <c r="F149" s="3">
        <f t="shared" si="11"/>
        <v>0</v>
      </c>
    </row>
    <row r="150" spans="1:6" x14ac:dyDescent="0.3">
      <c r="A150" s="9"/>
      <c r="B150" s="10"/>
      <c r="C150" s="5"/>
      <c r="D150" s="11"/>
      <c r="E150" s="11"/>
      <c r="F150" s="11"/>
    </row>
    <row r="151" spans="1:6" x14ac:dyDescent="0.3">
      <c r="A151" s="4" t="s">
        <v>54</v>
      </c>
      <c r="B151" s="14" t="s">
        <v>31</v>
      </c>
      <c r="C151" s="15"/>
      <c r="D151" s="15"/>
      <c r="E151" s="15"/>
      <c r="F151" s="8">
        <f>SUM(F141:F149)</f>
        <v>0</v>
      </c>
    </row>
    <row r="152" spans="1:6" x14ac:dyDescent="0.3">
      <c r="A152" s="9"/>
      <c r="B152" s="10"/>
      <c r="C152" s="5"/>
      <c r="D152" s="11"/>
      <c r="E152" s="11"/>
      <c r="F152" s="11"/>
    </row>
    <row r="153" spans="1:6" x14ac:dyDescent="0.3">
      <c r="A153" s="4" t="s">
        <v>17</v>
      </c>
      <c r="B153" s="14" t="s">
        <v>33</v>
      </c>
      <c r="C153" s="15"/>
      <c r="D153" s="15"/>
      <c r="E153" s="15"/>
      <c r="F153" s="8"/>
    </row>
    <row r="154" spans="1:6" x14ac:dyDescent="0.3">
      <c r="A154" s="9"/>
      <c r="B154" s="10"/>
      <c r="C154" s="5"/>
      <c r="D154" s="11"/>
      <c r="E154" s="11"/>
      <c r="F154" s="11"/>
    </row>
    <row r="155" spans="1:6" ht="28.8" x14ac:dyDescent="0.3">
      <c r="A155" s="6" t="s">
        <v>4</v>
      </c>
      <c r="B155" s="1" t="s">
        <v>34</v>
      </c>
      <c r="C155" s="2" t="s">
        <v>22</v>
      </c>
      <c r="D155" s="3">
        <v>1.73</v>
      </c>
      <c r="E155" s="3"/>
      <c r="F155" s="3">
        <f t="shared" ref="F155:F156" si="12">D155*E155</f>
        <v>0</v>
      </c>
    </row>
    <row r="156" spans="1:6" ht="43.2" x14ac:dyDescent="0.3">
      <c r="A156" s="6" t="s">
        <v>5</v>
      </c>
      <c r="B156" s="1" t="s">
        <v>114</v>
      </c>
      <c r="C156" s="2" t="s">
        <v>22</v>
      </c>
      <c r="D156" s="3">
        <v>2.2000000000000002</v>
      </c>
      <c r="E156" s="3"/>
      <c r="F156" s="3">
        <f t="shared" si="12"/>
        <v>0</v>
      </c>
    </row>
    <row r="157" spans="1:6" x14ac:dyDescent="0.3">
      <c r="A157" s="9"/>
      <c r="B157" s="10"/>
      <c r="C157" s="5"/>
      <c r="D157" s="11"/>
      <c r="E157" s="11"/>
      <c r="F157" s="11"/>
    </row>
    <row r="158" spans="1:6" x14ac:dyDescent="0.3">
      <c r="A158" s="4" t="s">
        <v>17</v>
      </c>
      <c r="B158" s="14" t="s">
        <v>35</v>
      </c>
      <c r="C158" s="15"/>
      <c r="D158" s="15"/>
      <c r="E158" s="15"/>
      <c r="F158" s="8">
        <f>SUM(F155:F156)</f>
        <v>0</v>
      </c>
    </row>
    <row r="159" spans="1:6" x14ac:dyDescent="0.3">
      <c r="A159" s="9"/>
      <c r="B159" s="10"/>
      <c r="C159" s="5"/>
      <c r="D159" s="11"/>
      <c r="E159" s="11"/>
      <c r="F159" s="11"/>
    </row>
    <row r="160" spans="1:6" x14ac:dyDescent="0.3">
      <c r="A160" s="4" t="s">
        <v>32</v>
      </c>
      <c r="B160" s="14" t="s">
        <v>37</v>
      </c>
      <c r="C160" s="15"/>
      <c r="D160" s="15"/>
      <c r="E160" s="15"/>
      <c r="F160" s="8"/>
    </row>
    <row r="161" spans="1:6" x14ac:dyDescent="0.3">
      <c r="A161" s="9"/>
      <c r="B161" s="10"/>
      <c r="C161" s="5"/>
      <c r="D161" s="11"/>
      <c r="E161" s="11"/>
      <c r="F161" s="11"/>
    </row>
    <row r="162" spans="1:6" ht="86.4" x14ac:dyDescent="0.3">
      <c r="A162" s="6" t="s">
        <v>4</v>
      </c>
      <c r="B162" s="1" t="s">
        <v>105</v>
      </c>
      <c r="C162" s="2" t="s">
        <v>38</v>
      </c>
      <c r="D162" s="3">
        <v>7</v>
      </c>
      <c r="E162" s="3"/>
      <c r="F162" s="3">
        <f t="shared" ref="F162:F165" si="13">D162*E162</f>
        <v>0</v>
      </c>
    </row>
    <row r="163" spans="1:6" ht="57.6" x14ac:dyDescent="0.3">
      <c r="A163" s="6" t="s">
        <v>5</v>
      </c>
      <c r="B163" s="1" t="s">
        <v>104</v>
      </c>
      <c r="C163" s="2" t="s">
        <v>39</v>
      </c>
      <c r="D163" s="3">
        <v>1</v>
      </c>
      <c r="E163" s="3"/>
      <c r="F163" s="3">
        <f t="shared" si="13"/>
        <v>0</v>
      </c>
    </row>
    <row r="164" spans="1:6" ht="57.6" x14ac:dyDescent="0.3">
      <c r="A164" s="6" t="s">
        <v>6</v>
      </c>
      <c r="B164" s="1" t="s">
        <v>103</v>
      </c>
      <c r="C164" s="2" t="s">
        <v>39</v>
      </c>
      <c r="D164" s="3">
        <v>15</v>
      </c>
      <c r="E164" s="3"/>
      <c r="F164" s="3">
        <f t="shared" si="13"/>
        <v>0</v>
      </c>
    </row>
    <row r="165" spans="1:6" ht="43.2" x14ac:dyDescent="0.3">
      <c r="A165" s="6" t="s">
        <v>8</v>
      </c>
      <c r="B165" s="1" t="s">
        <v>68</v>
      </c>
      <c r="C165" s="2" t="s">
        <v>1</v>
      </c>
      <c r="D165" s="3">
        <v>1</v>
      </c>
      <c r="E165" s="3"/>
      <c r="F165" s="3">
        <f t="shared" si="13"/>
        <v>0</v>
      </c>
    </row>
    <row r="166" spans="1:6" x14ac:dyDescent="0.3">
      <c r="A166" s="9"/>
      <c r="B166" s="10"/>
      <c r="C166" s="5"/>
      <c r="D166" s="11"/>
      <c r="E166" s="11"/>
      <c r="F166" s="11"/>
    </row>
    <row r="167" spans="1:6" x14ac:dyDescent="0.3">
      <c r="A167" s="4" t="s">
        <v>32</v>
      </c>
      <c r="B167" s="14" t="s">
        <v>41</v>
      </c>
      <c r="C167" s="15"/>
      <c r="D167" s="15"/>
      <c r="E167" s="15"/>
      <c r="F167" s="8">
        <f>SUM(F162:F165)</f>
        <v>0</v>
      </c>
    </row>
    <row r="168" spans="1:6" x14ac:dyDescent="0.3">
      <c r="A168" s="9"/>
      <c r="B168" s="10"/>
      <c r="C168" s="5"/>
      <c r="D168" s="11"/>
      <c r="E168" s="11"/>
      <c r="F168" s="11"/>
    </row>
    <row r="169" spans="1:6" x14ac:dyDescent="0.3">
      <c r="A169" s="4" t="s">
        <v>36</v>
      </c>
      <c r="B169" s="14" t="s">
        <v>43</v>
      </c>
      <c r="C169" s="15"/>
      <c r="D169" s="15"/>
      <c r="E169" s="15"/>
      <c r="F169" s="8"/>
    </row>
    <row r="170" spans="1:6" x14ac:dyDescent="0.3">
      <c r="A170" s="9"/>
      <c r="B170" s="10"/>
      <c r="C170" s="5"/>
      <c r="D170" s="11"/>
      <c r="E170" s="11"/>
      <c r="F170" s="11"/>
    </row>
    <row r="171" spans="1:6" ht="129.6" x14ac:dyDescent="0.3">
      <c r="A171" s="6" t="s">
        <v>4</v>
      </c>
      <c r="B171" s="1" t="s">
        <v>113</v>
      </c>
      <c r="C171" s="2"/>
      <c r="D171" s="3"/>
      <c r="E171" s="3"/>
      <c r="F171" s="3"/>
    </row>
    <row r="172" spans="1:6" x14ac:dyDescent="0.3">
      <c r="A172" s="6" t="s">
        <v>20</v>
      </c>
      <c r="B172" s="1" t="s">
        <v>44</v>
      </c>
      <c r="C172" s="2" t="s">
        <v>38</v>
      </c>
      <c r="D172" s="3">
        <v>10</v>
      </c>
      <c r="E172" s="3"/>
      <c r="F172" s="3">
        <f t="shared" ref="F172:F174" si="14">D172*E172</f>
        <v>0</v>
      </c>
    </row>
    <row r="173" spans="1:6" ht="57.6" x14ac:dyDescent="0.3">
      <c r="A173" s="6" t="s">
        <v>5</v>
      </c>
      <c r="B173" s="1" t="s">
        <v>45</v>
      </c>
      <c r="C173" s="2" t="s">
        <v>1</v>
      </c>
      <c r="D173" s="3">
        <v>1</v>
      </c>
      <c r="E173" s="3"/>
      <c r="F173" s="3">
        <f t="shared" si="14"/>
        <v>0</v>
      </c>
    </row>
    <row r="174" spans="1:6" ht="172.8" x14ac:dyDescent="0.3">
      <c r="A174" s="6" t="s">
        <v>6</v>
      </c>
      <c r="B174" s="1" t="s">
        <v>46</v>
      </c>
      <c r="C174" s="2" t="s">
        <v>1</v>
      </c>
      <c r="D174" s="3">
        <v>1</v>
      </c>
      <c r="E174" s="3"/>
      <c r="F174" s="3">
        <f t="shared" si="14"/>
        <v>0</v>
      </c>
    </row>
    <row r="175" spans="1:6" x14ac:dyDescent="0.3">
      <c r="A175" s="9"/>
      <c r="B175" s="10"/>
      <c r="C175" s="5"/>
      <c r="D175" s="11"/>
      <c r="E175" s="11"/>
      <c r="F175" s="11"/>
    </row>
    <row r="176" spans="1:6" x14ac:dyDescent="0.3">
      <c r="A176" s="4" t="s">
        <v>36</v>
      </c>
      <c r="B176" s="14" t="s">
        <v>47</v>
      </c>
      <c r="C176" s="15"/>
      <c r="D176" s="15"/>
      <c r="E176" s="15"/>
      <c r="F176" s="8">
        <f>SUM(F172:F174)</f>
        <v>0</v>
      </c>
    </row>
    <row r="177" spans="1:6" x14ac:dyDescent="0.3">
      <c r="A177" s="9"/>
      <c r="B177" s="10"/>
      <c r="C177" s="5"/>
      <c r="D177" s="11"/>
      <c r="E177" s="11"/>
      <c r="F177" s="11"/>
    </row>
    <row r="178" spans="1:6" x14ac:dyDescent="0.3">
      <c r="A178" s="4" t="s">
        <v>42</v>
      </c>
      <c r="B178" s="14" t="s">
        <v>49</v>
      </c>
      <c r="C178" s="15"/>
      <c r="D178" s="15"/>
      <c r="E178" s="15"/>
      <c r="F178" s="8"/>
    </row>
    <row r="179" spans="1:6" x14ac:dyDescent="0.3">
      <c r="A179" s="9"/>
      <c r="B179" s="10"/>
      <c r="C179" s="5"/>
      <c r="D179" s="11"/>
      <c r="E179" s="11"/>
      <c r="F179" s="11"/>
    </row>
    <row r="180" spans="1:6" ht="172.8" x14ac:dyDescent="0.3">
      <c r="A180" s="6" t="s">
        <v>4</v>
      </c>
      <c r="B180" s="1" t="s">
        <v>50</v>
      </c>
      <c r="C180" s="2" t="s">
        <v>22</v>
      </c>
      <c r="D180" s="3">
        <v>3.13</v>
      </c>
      <c r="E180" s="3"/>
      <c r="F180" s="3">
        <f t="shared" ref="F180:F182" si="15">D180*E180</f>
        <v>0</v>
      </c>
    </row>
    <row r="181" spans="1:6" ht="201.6" x14ac:dyDescent="0.3">
      <c r="A181" s="6" t="s">
        <v>5</v>
      </c>
      <c r="B181" s="1" t="s">
        <v>51</v>
      </c>
      <c r="C181" s="2" t="s">
        <v>9</v>
      </c>
      <c r="D181" s="3">
        <v>12.75</v>
      </c>
      <c r="E181" s="3"/>
      <c r="F181" s="3">
        <f t="shared" si="15"/>
        <v>0</v>
      </c>
    </row>
    <row r="182" spans="1:6" ht="244.8" x14ac:dyDescent="0.3">
      <c r="A182" s="6" t="s">
        <v>6</v>
      </c>
      <c r="B182" s="1" t="s">
        <v>52</v>
      </c>
      <c r="C182" s="2" t="s">
        <v>9</v>
      </c>
      <c r="D182" s="3">
        <v>12.75</v>
      </c>
      <c r="E182" s="3"/>
      <c r="F182" s="3">
        <f t="shared" si="15"/>
        <v>0</v>
      </c>
    </row>
    <row r="183" spans="1:6" x14ac:dyDescent="0.3">
      <c r="A183" s="9"/>
      <c r="B183" s="10"/>
      <c r="C183" s="5"/>
      <c r="D183" s="11"/>
      <c r="E183" s="11"/>
      <c r="F183" s="11"/>
    </row>
    <row r="184" spans="1:6" x14ac:dyDescent="0.3">
      <c r="A184" s="4" t="s">
        <v>42</v>
      </c>
      <c r="B184" s="14" t="s">
        <v>53</v>
      </c>
      <c r="C184" s="15"/>
      <c r="D184" s="15"/>
      <c r="E184" s="15"/>
      <c r="F184" s="8">
        <f>SUM(F180:F182)</f>
        <v>0</v>
      </c>
    </row>
    <row r="185" spans="1:6" x14ac:dyDescent="0.3">
      <c r="A185" s="9"/>
      <c r="B185" s="10"/>
      <c r="C185" s="5"/>
      <c r="D185" s="11"/>
      <c r="E185" s="11"/>
      <c r="F185" s="11"/>
    </row>
    <row r="186" spans="1:6" x14ac:dyDescent="0.3">
      <c r="A186" s="9"/>
      <c r="B186" s="10"/>
      <c r="C186" s="5"/>
      <c r="D186" s="11"/>
      <c r="E186" s="11"/>
      <c r="F186" s="11"/>
    </row>
    <row r="187" spans="1:6" x14ac:dyDescent="0.3">
      <c r="A187" s="9"/>
      <c r="B187" s="10"/>
      <c r="C187" s="5"/>
      <c r="D187" s="11"/>
      <c r="E187" s="11"/>
      <c r="F187" s="11"/>
    </row>
    <row r="188" spans="1:6" x14ac:dyDescent="0.3">
      <c r="A188" s="9"/>
      <c r="B188" s="14" t="s">
        <v>69</v>
      </c>
      <c r="C188" s="15"/>
      <c r="D188" s="15"/>
      <c r="E188" s="15"/>
      <c r="F188" s="11"/>
    </row>
    <row r="189" spans="1:6" x14ac:dyDescent="0.3">
      <c r="A189" s="9"/>
      <c r="B189" s="10"/>
      <c r="C189" s="5"/>
      <c r="D189" s="11"/>
      <c r="E189" s="11"/>
      <c r="F189" s="11"/>
    </row>
    <row r="190" spans="1:6" x14ac:dyDescent="0.3">
      <c r="A190" s="12" t="s">
        <v>54</v>
      </c>
      <c r="B190" s="14" t="s">
        <v>18</v>
      </c>
      <c r="C190" s="15"/>
      <c r="D190" s="15"/>
      <c r="E190" s="15"/>
      <c r="F190" s="8">
        <f>F151</f>
        <v>0</v>
      </c>
    </row>
    <row r="191" spans="1:6" x14ac:dyDescent="0.3">
      <c r="A191" s="12" t="s">
        <v>17</v>
      </c>
      <c r="B191" s="14" t="s">
        <v>33</v>
      </c>
      <c r="C191" s="15"/>
      <c r="D191" s="15"/>
      <c r="E191" s="15"/>
      <c r="F191" s="8">
        <f>F158</f>
        <v>0</v>
      </c>
    </row>
    <row r="192" spans="1:6" x14ac:dyDescent="0.3">
      <c r="A192" s="12" t="s">
        <v>32</v>
      </c>
      <c r="B192" s="14" t="s">
        <v>37</v>
      </c>
      <c r="C192" s="15"/>
      <c r="D192" s="15"/>
      <c r="E192" s="15"/>
      <c r="F192" s="8">
        <f>F167</f>
        <v>0</v>
      </c>
    </row>
    <row r="193" spans="1:6" x14ac:dyDescent="0.3">
      <c r="A193" s="12" t="s">
        <v>36</v>
      </c>
      <c r="B193" s="14" t="s">
        <v>43</v>
      </c>
      <c r="C193" s="15"/>
      <c r="D193" s="15"/>
      <c r="E193" s="15"/>
      <c r="F193" s="8">
        <f>F176</f>
        <v>0</v>
      </c>
    </row>
    <row r="194" spans="1:6" x14ac:dyDescent="0.3">
      <c r="A194" s="12" t="s">
        <v>42</v>
      </c>
      <c r="B194" s="14" t="s">
        <v>49</v>
      </c>
      <c r="C194" s="15"/>
      <c r="D194" s="15"/>
      <c r="E194" s="15"/>
      <c r="F194" s="8">
        <f>F184</f>
        <v>0</v>
      </c>
    </row>
    <row r="195" spans="1:6" x14ac:dyDescent="0.3">
      <c r="A195" s="9"/>
      <c r="B195" s="10"/>
      <c r="C195" s="5"/>
      <c r="D195" s="11"/>
      <c r="E195" s="11"/>
      <c r="F195" s="11"/>
    </row>
    <row r="196" spans="1:6" x14ac:dyDescent="0.3">
      <c r="A196" s="12" t="s">
        <v>66</v>
      </c>
      <c r="B196" s="14" t="s">
        <v>70</v>
      </c>
      <c r="C196" s="15"/>
      <c r="D196" s="15"/>
      <c r="E196" s="15"/>
      <c r="F196" s="8">
        <f>SUM(F190:F194)</f>
        <v>0</v>
      </c>
    </row>
    <row r="198" spans="1:6" x14ac:dyDescent="0.3">
      <c r="A198" s="4" t="s">
        <v>72</v>
      </c>
      <c r="B198" s="14" t="s">
        <v>71</v>
      </c>
      <c r="C198" s="15"/>
      <c r="D198" s="15"/>
      <c r="E198" s="15"/>
    </row>
    <row r="200" spans="1:6" x14ac:dyDescent="0.3">
      <c r="A200" s="4" t="s">
        <v>54</v>
      </c>
      <c r="B200" s="14" t="s">
        <v>18</v>
      </c>
      <c r="C200" s="15"/>
      <c r="D200" s="15"/>
      <c r="E200" s="15"/>
      <c r="F200" s="8"/>
    </row>
    <row r="201" spans="1:6" x14ac:dyDescent="0.3">
      <c r="A201" s="9"/>
      <c r="B201" s="10"/>
      <c r="C201" s="5"/>
      <c r="D201" s="11"/>
      <c r="E201" s="11"/>
      <c r="F201" s="11"/>
    </row>
    <row r="202" spans="1:6" ht="259.2" x14ac:dyDescent="0.3">
      <c r="A202" s="6" t="s">
        <v>4</v>
      </c>
      <c r="B202" s="1" t="s">
        <v>73</v>
      </c>
      <c r="C202" s="2" t="s">
        <v>22</v>
      </c>
      <c r="D202" s="3">
        <v>158.85</v>
      </c>
      <c r="E202" s="3"/>
      <c r="F202" s="3">
        <f t="shared" ref="F202:F209" si="16">D202*E202</f>
        <v>0</v>
      </c>
    </row>
    <row r="203" spans="1:6" ht="86.4" x14ac:dyDescent="0.3">
      <c r="A203" s="6" t="s">
        <v>5</v>
      </c>
      <c r="B203" s="1" t="s">
        <v>74</v>
      </c>
      <c r="C203" s="2" t="s">
        <v>22</v>
      </c>
      <c r="D203" s="3">
        <v>10</v>
      </c>
      <c r="E203" s="3"/>
      <c r="F203" s="3">
        <f t="shared" si="16"/>
        <v>0</v>
      </c>
    </row>
    <row r="204" spans="1:6" ht="86.4" x14ac:dyDescent="0.3">
      <c r="A204" s="6" t="s">
        <v>6</v>
      </c>
      <c r="B204" s="1" t="s">
        <v>75</v>
      </c>
      <c r="C204" s="2" t="s">
        <v>22</v>
      </c>
      <c r="D204" s="3">
        <v>0.94</v>
      </c>
      <c r="E204" s="3"/>
      <c r="F204" s="3">
        <f t="shared" si="16"/>
        <v>0</v>
      </c>
    </row>
    <row r="205" spans="1:6" ht="115.2" x14ac:dyDescent="0.3">
      <c r="A205" s="6" t="s">
        <v>8</v>
      </c>
      <c r="B205" s="1" t="s">
        <v>76</v>
      </c>
      <c r="C205" s="2" t="s">
        <v>22</v>
      </c>
      <c r="D205" s="3">
        <v>73.349999999999994</v>
      </c>
      <c r="E205" s="3"/>
      <c r="F205" s="3">
        <f t="shared" si="16"/>
        <v>0</v>
      </c>
    </row>
    <row r="206" spans="1:6" ht="86.4" x14ac:dyDescent="0.3">
      <c r="A206" s="6" t="s">
        <v>10</v>
      </c>
      <c r="B206" s="1" t="s">
        <v>77</v>
      </c>
      <c r="C206" s="2" t="s">
        <v>22</v>
      </c>
      <c r="D206" s="3">
        <v>19.86</v>
      </c>
      <c r="E206" s="3"/>
      <c r="F206" s="3">
        <f t="shared" si="16"/>
        <v>0</v>
      </c>
    </row>
    <row r="207" spans="1:6" ht="86.4" x14ac:dyDescent="0.3">
      <c r="A207" s="6" t="s">
        <v>14</v>
      </c>
      <c r="B207" s="1" t="s">
        <v>78</v>
      </c>
      <c r="C207" s="2" t="s">
        <v>22</v>
      </c>
      <c r="D207" s="3">
        <v>20.49</v>
      </c>
      <c r="E207" s="3"/>
      <c r="F207" s="3">
        <f t="shared" si="16"/>
        <v>0</v>
      </c>
    </row>
    <row r="208" spans="1:6" ht="72" x14ac:dyDescent="0.3">
      <c r="A208" s="6" t="s">
        <v>79</v>
      </c>
      <c r="B208" s="1" t="s">
        <v>80</v>
      </c>
      <c r="C208" s="2" t="s">
        <v>22</v>
      </c>
      <c r="D208" s="3">
        <v>158.85</v>
      </c>
      <c r="E208" s="3"/>
      <c r="F208" s="3">
        <f t="shared" si="16"/>
        <v>0</v>
      </c>
    </row>
    <row r="209" spans="1:6" ht="57.6" x14ac:dyDescent="0.3">
      <c r="A209" s="6" t="s">
        <v>81</v>
      </c>
      <c r="B209" s="1" t="s">
        <v>82</v>
      </c>
      <c r="C209" s="2" t="s">
        <v>22</v>
      </c>
      <c r="D209" s="3">
        <v>109.5</v>
      </c>
      <c r="E209" s="3"/>
      <c r="F209" s="3">
        <f t="shared" si="16"/>
        <v>0</v>
      </c>
    </row>
    <row r="210" spans="1:6" x14ac:dyDescent="0.3">
      <c r="A210" s="9"/>
      <c r="B210" s="10"/>
      <c r="C210" s="5"/>
      <c r="D210" s="11"/>
      <c r="E210" s="11"/>
      <c r="F210" s="11"/>
    </row>
    <row r="211" spans="1:6" x14ac:dyDescent="0.3">
      <c r="A211" s="4" t="s">
        <v>54</v>
      </c>
      <c r="B211" s="14" t="s">
        <v>31</v>
      </c>
      <c r="C211" s="15"/>
      <c r="D211" s="15"/>
      <c r="E211" s="15"/>
      <c r="F211" s="8">
        <f>SUM(F202:F209)</f>
        <v>0</v>
      </c>
    </row>
    <row r="212" spans="1:6" x14ac:dyDescent="0.3">
      <c r="A212" s="9"/>
      <c r="B212" s="10"/>
      <c r="C212" s="5"/>
      <c r="D212" s="11"/>
      <c r="E212" s="11"/>
      <c r="F212" s="11"/>
    </row>
    <row r="213" spans="1:6" x14ac:dyDescent="0.3">
      <c r="A213" s="4" t="s">
        <v>17</v>
      </c>
      <c r="B213" s="14" t="s">
        <v>83</v>
      </c>
      <c r="C213" s="15"/>
      <c r="D213" s="15"/>
      <c r="E213" s="15"/>
      <c r="F213" s="8"/>
    </row>
    <row r="214" spans="1:6" x14ac:dyDescent="0.3">
      <c r="A214" s="9"/>
      <c r="B214" s="10"/>
      <c r="C214" s="5"/>
      <c r="D214" s="11"/>
      <c r="E214" s="11"/>
      <c r="F214" s="11"/>
    </row>
    <row r="215" spans="1:6" x14ac:dyDescent="0.3">
      <c r="A215" s="9"/>
      <c r="B215" s="17" t="s">
        <v>84</v>
      </c>
      <c r="C215" s="17"/>
      <c r="D215" s="17"/>
      <c r="E215" s="17"/>
      <c r="F215" s="17"/>
    </row>
    <row r="216" spans="1:6" x14ac:dyDescent="0.3">
      <c r="A216" s="9"/>
      <c r="B216" s="10"/>
      <c r="C216" s="5"/>
      <c r="D216" s="11"/>
      <c r="E216" s="11"/>
      <c r="F216" s="11"/>
    </row>
    <row r="217" spans="1:6" ht="57.6" x14ac:dyDescent="0.3">
      <c r="A217" s="6" t="s">
        <v>4</v>
      </c>
      <c r="B217" s="1" t="s">
        <v>85</v>
      </c>
      <c r="C217" s="2" t="s">
        <v>22</v>
      </c>
      <c r="D217" s="3">
        <v>1.68</v>
      </c>
      <c r="E217" s="3"/>
      <c r="F217" s="3">
        <f t="shared" ref="F217:F223" si="17">D217*E217</f>
        <v>0</v>
      </c>
    </row>
    <row r="218" spans="1:6" ht="115.2" x14ac:dyDescent="0.3">
      <c r="A218" s="6" t="s">
        <v>5</v>
      </c>
      <c r="B218" s="1" t="s">
        <v>106</v>
      </c>
      <c r="C218" s="2" t="s">
        <v>39</v>
      </c>
      <c r="D218" s="3">
        <v>1</v>
      </c>
      <c r="E218" s="3"/>
      <c r="F218" s="3">
        <f t="shared" si="17"/>
        <v>0</v>
      </c>
    </row>
    <row r="219" spans="1:6" ht="158.4" x14ac:dyDescent="0.3">
      <c r="A219" s="6" t="s">
        <v>6</v>
      </c>
      <c r="B219" s="1" t="s">
        <v>107</v>
      </c>
      <c r="C219" s="2" t="s">
        <v>39</v>
      </c>
      <c r="D219" s="3">
        <v>1</v>
      </c>
      <c r="E219" s="3"/>
      <c r="F219" s="3">
        <f t="shared" si="17"/>
        <v>0</v>
      </c>
    </row>
    <row r="220" spans="1:6" ht="72" x14ac:dyDescent="0.3">
      <c r="A220" s="6" t="s">
        <v>8</v>
      </c>
      <c r="B220" s="1" t="s">
        <v>86</v>
      </c>
      <c r="C220" s="2" t="s">
        <v>22</v>
      </c>
      <c r="D220" s="3">
        <v>0.67</v>
      </c>
      <c r="E220" s="3"/>
      <c r="F220" s="3">
        <f t="shared" si="17"/>
        <v>0</v>
      </c>
    </row>
    <row r="221" spans="1:6" ht="57.6" x14ac:dyDescent="0.3">
      <c r="A221" s="6" t="s">
        <v>10</v>
      </c>
      <c r="B221" s="1" t="s">
        <v>87</v>
      </c>
      <c r="C221" s="2" t="s">
        <v>22</v>
      </c>
      <c r="D221" s="3">
        <v>4.07</v>
      </c>
      <c r="E221" s="3"/>
      <c r="F221" s="3">
        <f t="shared" si="17"/>
        <v>0</v>
      </c>
    </row>
    <row r="222" spans="1:6" ht="72" x14ac:dyDescent="0.3">
      <c r="A222" s="6" t="s">
        <v>14</v>
      </c>
      <c r="B222" s="1" t="s">
        <v>88</v>
      </c>
      <c r="C222" s="2" t="s">
        <v>22</v>
      </c>
      <c r="D222" s="3">
        <v>0.6</v>
      </c>
      <c r="E222" s="3"/>
      <c r="F222" s="3">
        <f t="shared" si="17"/>
        <v>0</v>
      </c>
    </row>
    <row r="223" spans="1:6" ht="72" x14ac:dyDescent="0.3">
      <c r="A223" s="6" t="s">
        <v>79</v>
      </c>
      <c r="B223" s="1" t="s">
        <v>89</v>
      </c>
      <c r="C223" s="2" t="s">
        <v>90</v>
      </c>
      <c r="D223" s="3">
        <v>453.9</v>
      </c>
      <c r="E223" s="3"/>
      <c r="F223" s="3">
        <f t="shared" si="17"/>
        <v>0</v>
      </c>
    </row>
    <row r="224" spans="1:6" x14ac:dyDescent="0.3">
      <c r="A224" s="9"/>
      <c r="B224" s="10"/>
      <c r="C224" s="5"/>
      <c r="D224" s="11"/>
      <c r="E224" s="11"/>
      <c r="F224" s="11"/>
    </row>
    <row r="225" spans="1:6" x14ac:dyDescent="0.3">
      <c r="A225" s="4" t="s">
        <v>17</v>
      </c>
      <c r="B225" s="14" t="s">
        <v>91</v>
      </c>
      <c r="C225" s="15"/>
      <c r="D225" s="15"/>
      <c r="E225" s="15"/>
      <c r="F225" s="8">
        <f>SUM(F217:F223)</f>
        <v>0</v>
      </c>
    </row>
    <row r="226" spans="1:6" x14ac:dyDescent="0.3">
      <c r="A226" s="9"/>
      <c r="B226" s="10"/>
      <c r="C226" s="5"/>
      <c r="D226" s="11"/>
      <c r="E226" s="11"/>
      <c r="F226" s="11"/>
    </row>
    <row r="227" spans="1:6" x14ac:dyDescent="0.3">
      <c r="A227" s="4" t="s">
        <v>32</v>
      </c>
      <c r="B227" s="14" t="s">
        <v>37</v>
      </c>
      <c r="C227" s="15"/>
      <c r="D227" s="15"/>
      <c r="E227" s="15"/>
      <c r="F227" s="8"/>
    </row>
    <row r="228" spans="1:6" x14ac:dyDescent="0.3">
      <c r="A228" s="9"/>
      <c r="B228" s="10"/>
      <c r="C228" s="5"/>
      <c r="D228" s="11"/>
      <c r="E228" s="11"/>
      <c r="F228" s="11"/>
    </row>
    <row r="229" spans="1:6" ht="57.6" x14ac:dyDescent="0.3">
      <c r="A229" s="6" t="s">
        <v>4</v>
      </c>
      <c r="B229" s="1" t="s">
        <v>92</v>
      </c>
      <c r="C229" s="2" t="s">
        <v>1</v>
      </c>
      <c r="D229" s="3">
        <v>1</v>
      </c>
      <c r="E229" s="3"/>
      <c r="F229" s="3">
        <f t="shared" ref="F229:F232" si="18">D229*E229</f>
        <v>0</v>
      </c>
    </row>
    <row r="230" spans="1:6" ht="115.2" x14ac:dyDescent="0.3">
      <c r="A230" s="6" t="s">
        <v>5</v>
      </c>
      <c r="B230" s="1" t="s">
        <v>108</v>
      </c>
      <c r="C230" s="2" t="s">
        <v>39</v>
      </c>
      <c r="D230" s="3">
        <v>2</v>
      </c>
      <c r="E230" s="3"/>
      <c r="F230" s="3">
        <f t="shared" si="18"/>
        <v>0</v>
      </c>
    </row>
    <row r="231" spans="1:6" ht="115.2" x14ac:dyDescent="0.3">
      <c r="A231" s="6" t="s">
        <v>6</v>
      </c>
      <c r="B231" s="1" t="s">
        <v>93</v>
      </c>
      <c r="C231" s="2" t="s">
        <v>39</v>
      </c>
      <c r="D231" s="3">
        <v>8</v>
      </c>
      <c r="E231" s="3"/>
      <c r="F231" s="3">
        <f t="shared" si="18"/>
        <v>0</v>
      </c>
    </row>
    <row r="232" spans="1:6" ht="72" x14ac:dyDescent="0.3">
      <c r="A232" s="6" t="s">
        <v>8</v>
      </c>
      <c r="B232" s="1" t="s">
        <v>94</v>
      </c>
      <c r="C232" s="2" t="s">
        <v>1</v>
      </c>
      <c r="D232" s="3">
        <v>1</v>
      </c>
      <c r="E232" s="3"/>
      <c r="F232" s="3">
        <f t="shared" si="18"/>
        <v>0</v>
      </c>
    </row>
    <row r="233" spans="1:6" x14ac:dyDescent="0.3">
      <c r="A233" s="9"/>
      <c r="B233" s="10"/>
      <c r="C233" s="5"/>
      <c r="D233" s="11"/>
      <c r="E233" s="11"/>
      <c r="F233" s="11"/>
    </row>
    <row r="234" spans="1:6" x14ac:dyDescent="0.3">
      <c r="A234" s="4" t="s">
        <v>32</v>
      </c>
      <c r="B234" s="14" t="s">
        <v>41</v>
      </c>
      <c r="C234" s="15"/>
      <c r="D234" s="15"/>
      <c r="E234" s="15"/>
      <c r="F234" s="8">
        <f>SUM(F229:F232)</f>
        <v>0</v>
      </c>
    </row>
    <row r="235" spans="1:6" x14ac:dyDescent="0.3">
      <c r="A235" s="9"/>
      <c r="B235" s="10"/>
      <c r="C235" s="5"/>
      <c r="D235" s="11"/>
      <c r="E235" s="11"/>
      <c r="F235" s="11"/>
    </row>
    <row r="236" spans="1:6" x14ac:dyDescent="0.3">
      <c r="A236" s="4" t="s">
        <v>36</v>
      </c>
      <c r="B236" s="14" t="s">
        <v>95</v>
      </c>
      <c r="C236" s="15"/>
      <c r="D236" s="15"/>
      <c r="E236" s="15"/>
      <c r="F236" s="8"/>
    </row>
    <row r="237" spans="1:6" x14ac:dyDescent="0.3">
      <c r="A237" s="9"/>
      <c r="B237" s="10"/>
      <c r="C237" s="5"/>
      <c r="D237" s="11"/>
      <c r="E237" s="11"/>
      <c r="F237" s="11"/>
    </row>
    <row r="238" spans="1:6" ht="172.8" x14ac:dyDescent="0.3">
      <c r="A238" s="6" t="s">
        <v>4</v>
      </c>
      <c r="B238" s="1" t="s">
        <v>109</v>
      </c>
      <c r="C238" s="2"/>
      <c r="D238" s="3"/>
      <c r="E238" s="3"/>
      <c r="F238" s="3"/>
    </row>
    <row r="239" spans="1:6" x14ac:dyDescent="0.3">
      <c r="A239" s="6" t="s">
        <v>20</v>
      </c>
      <c r="B239" s="1" t="s">
        <v>115</v>
      </c>
      <c r="C239" s="2" t="s">
        <v>38</v>
      </c>
      <c r="D239" s="3">
        <v>35</v>
      </c>
      <c r="E239" s="3"/>
      <c r="F239" s="3">
        <f t="shared" ref="F239:F240" si="19">D239*E239</f>
        <v>0</v>
      </c>
    </row>
    <row r="240" spans="1:6" ht="158.4" x14ac:dyDescent="0.3">
      <c r="A240" s="6" t="s">
        <v>5</v>
      </c>
      <c r="B240" s="1" t="s">
        <v>116</v>
      </c>
      <c r="C240" s="2" t="s">
        <v>39</v>
      </c>
      <c r="D240" s="3">
        <v>1</v>
      </c>
      <c r="E240" s="3"/>
      <c r="F240" s="3">
        <f t="shared" si="19"/>
        <v>0</v>
      </c>
    </row>
    <row r="241" spans="1:6" x14ac:dyDescent="0.3">
      <c r="A241" s="9"/>
      <c r="B241" s="10"/>
      <c r="C241" s="5"/>
      <c r="D241" s="11"/>
      <c r="E241" s="11"/>
      <c r="F241" s="11"/>
    </row>
    <row r="242" spans="1:6" x14ac:dyDescent="0.3">
      <c r="A242" s="4" t="s">
        <v>36</v>
      </c>
      <c r="B242" s="14" t="s">
        <v>96</v>
      </c>
      <c r="C242" s="15"/>
      <c r="D242" s="15"/>
      <c r="E242" s="15"/>
      <c r="F242" s="8">
        <f>SUM(F239:F240)</f>
        <v>0</v>
      </c>
    </row>
    <row r="243" spans="1:6" x14ac:dyDescent="0.3">
      <c r="A243" s="9"/>
      <c r="B243" s="10"/>
      <c r="C243" s="5"/>
      <c r="D243" s="11"/>
      <c r="E243" s="11"/>
      <c r="F243" s="11"/>
    </row>
    <row r="244" spans="1:6" x14ac:dyDescent="0.3">
      <c r="A244" s="4" t="s">
        <v>42</v>
      </c>
      <c r="B244" s="14" t="s">
        <v>57</v>
      </c>
      <c r="C244" s="15"/>
      <c r="D244" s="15"/>
      <c r="E244" s="15"/>
      <c r="F244" s="8"/>
    </row>
    <row r="245" spans="1:6" x14ac:dyDescent="0.3">
      <c r="A245" s="9"/>
      <c r="B245" s="10"/>
      <c r="C245" s="5"/>
      <c r="D245" s="11"/>
      <c r="E245" s="11"/>
      <c r="F245" s="11"/>
    </row>
    <row r="246" spans="1:6" ht="57.6" x14ac:dyDescent="0.3">
      <c r="A246" s="6" t="s">
        <v>4</v>
      </c>
      <c r="B246" s="1" t="s">
        <v>111</v>
      </c>
      <c r="C246" s="2" t="s">
        <v>38</v>
      </c>
      <c r="D246" s="3">
        <v>35</v>
      </c>
      <c r="E246" s="3"/>
      <c r="F246" s="3">
        <f t="shared" ref="F246:F247" si="20">D246*E246</f>
        <v>0</v>
      </c>
    </row>
    <row r="247" spans="1:6" ht="158.4" x14ac:dyDescent="0.3">
      <c r="A247" s="6" t="s">
        <v>5</v>
      </c>
      <c r="B247" s="1" t="s">
        <v>110</v>
      </c>
      <c r="C247" s="2" t="s">
        <v>1</v>
      </c>
      <c r="D247" s="3">
        <v>1</v>
      </c>
      <c r="E247" s="3"/>
      <c r="F247" s="3">
        <f t="shared" si="20"/>
        <v>0</v>
      </c>
    </row>
    <row r="248" spans="1:6" x14ac:dyDescent="0.3">
      <c r="A248" s="9"/>
      <c r="B248" s="10"/>
      <c r="C248" s="5"/>
      <c r="D248" s="11"/>
      <c r="E248" s="11"/>
      <c r="F248" s="11"/>
    </row>
    <row r="249" spans="1:6" x14ac:dyDescent="0.3">
      <c r="A249" s="4" t="s">
        <v>42</v>
      </c>
      <c r="B249" s="14" t="s">
        <v>62</v>
      </c>
      <c r="C249" s="15"/>
      <c r="D249" s="15"/>
      <c r="E249" s="15"/>
      <c r="F249" s="8">
        <f>SUM(F246:F247)</f>
        <v>0</v>
      </c>
    </row>
    <row r="250" spans="1:6" x14ac:dyDescent="0.3">
      <c r="A250" s="9"/>
      <c r="B250" s="10"/>
      <c r="C250" s="5"/>
      <c r="D250" s="11"/>
      <c r="E250" s="11"/>
      <c r="F250" s="11"/>
    </row>
    <row r="251" spans="1:6" x14ac:dyDescent="0.3">
      <c r="A251" s="9"/>
      <c r="B251" s="10"/>
      <c r="C251" s="5"/>
      <c r="D251" s="11"/>
      <c r="E251" s="11"/>
      <c r="F251" s="11"/>
    </row>
    <row r="252" spans="1:6" x14ac:dyDescent="0.3">
      <c r="A252" s="9"/>
      <c r="B252" s="14" t="s">
        <v>97</v>
      </c>
      <c r="C252" s="15"/>
      <c r="D252" s="15"/>
      <c r="E252" s="15"/>
      <c r="F252" s="11"/>
    </row>
    <row r="253" spans="1:6" x14ac:dyDescent="0.3">
      <c r="A253" s="9"/>
      <c r="B253" s="10"/>
      <c r="C253" s="5"/>
      <c r="D253" s="11"/>
      <c r="E253" s="11"/>
      <c r="F253" s="11"/>
    </row>
    <row r="254" spans="1:6" x14ac:dyDescent="0.3">
      <c r="A254" s="12" t="s">
        <v>17</v>
      </c>
      <c r="B254" s="14" t="s">
        <v>18</v>
      </c>
      <c r="C254" s="15"/>
      <c r="D254" s="15"/>
      <c r="E254" s="15"/>
      <c r="F254" s="8">
        <f>F211</f>
        <v>0</v>
      </c>
    </row>
    <row r="255" spans="1:6" x14ac:dyDescent="0.3">
      <c r="A255" s="12" t="s">
        <v>32</v>
      </c>
      <c r="B255" s="14" t="s">
        <v>83</v>
      </c>
      <c r="C255" s="15"/>
      <c r="D255" s="15"/>
      <c r="E255" s="15"/>
      <c r="F255" s="8">
        <f>F225</f>
        <v>0</v>
      </c>
    </row>
    <row r="256" spans="1:6" x14ac:dyDescent="0.3">
      <c r="A256" s="12" t="s">
        <v>36</v>
      </c>
      <c r="B256" s="14" t="s">
        <v>37</v>
      </c>
      <c r="C256" s="15"/>
      <c r="D256" s="15"/>
      <c r="E256" s="15"/>
      <c r="F256" s="8">
        <f>F234</f>
        <v>0</v>
      </c>
    </row>
    <row r="257" spans="1:6" x14ac:dyDescent="0.3">
      <c r="A257" s="12" t="s">
        <v>42</v>
      </c>
      <c r="B257" s="14" t="s">
        <v>95</v>
      </c>
      <c r="C257" s="15"/>
      <c r="D257" s="15"/>
      <c r="E257" s="15"/>
      <c r="F257" s="8">
        <f>F242</f>
        <v>0</v>
      </c>
    </row>
    <row r="258" spans="1:6" x14ac:dyDescent="0.3">
      <c r="A258" s="12" t="s">
        <v>48</v>
      </c>
      <c r="B258" s="14" t="s">
        <v>57</v>
      </c>
      <c r="C258" s="15"/>
      <c r="D258" s="15"/>
      <c r="E258" s="15"/>
      <c r="F258" s="8">
        <f>F249</f>
        <v>0</v>
      </c>
    </row>
    <row r="259" spans="1:6" x14ac:dyDescent="0.3">
      <c r="A259" s="9"/>
      <c r="B259" s="10"/>
      <c r="C259" s="5"/>
      <c r="D259" s="11"/>
      <c r="E259" s="11"/>
      <c r="F259" s="11"/>
    </row>
    <row r="260" spans="1:6" x14ac:dyDescent="0.3">
      <c r="A260" s="12" t="s">
        <v>72</v>
      </c>
      <c r="B260" s="14" t="s">
        <v>98</v>
      </c>
      <c r="C260" s="15"/>
      <c r="D260" s="15"/>
      <c r="E260" s="15"/>
      <c r="F260" s="8">
        <f>SUM(F254:F258)</f>
        <v>0</v>
      </c>
    </row>
    <row r="261" spans="1:6" x14ac:dyDescent="0.3">
      <c r="A261" s="9"/>
      <c r="B261" s="10"/>
      <c r="C261" s="5"/>
      <c r="D261" s="11"/>
      <c r="E261" s="11"/>
      <c r="F261" s="11"/>
    </row>
    <row r="262" spans="1:6" x14ac:dyDescent="0.3">
      <c r="A262" s="9"/>
      <c r="B262" s="10"/>
      <c r="C262" s="5"/>
      <c r="D262" s="11"/>
      <c r="E262" s="11"/>
      <c r="F262" s="11"/>
    </row>
    <row r="263" spans="1:6" x14ac:dyDescent="0.3">
      <c r="A263" s="9"/>
      <c r="B263" s="10"/>
      <c r="C263" s="5"/>
      <c r="D263" s="11"/>
      <c r="E263" s="11"/>
      <c r="F263" s="11"/>
    </row>
    <row r="264" spans="1:6" x14ac:dyDescent="0.3">
      <c r="A264" s="9"/>
      <c r="B264" s="14" t="s">
        <v>99</v>
      </c>
      <c r="C264" s="15"/>
      <c r="D264" s="15"/>
      <c r="E264" s="15"/>
      <c r="F264" s="11"/>
    </row>
    <row r="265" spans="1:6" x14ac:dyDescent="0.3">
      <c r="A265" s="9"/>
      <c r="B265" s="10"/>
      <c r="C265" s="5"/>
      <c r="D265" s="11"/>
      <c r="E265" s="11"/>
      <c r="F265" s="11"/>
    </row>
    <row r="266" spans="1:6" x14ac:dyDescent="0.3">
      <c r="A266" s="12" t="s">
        <v>2</v>
      </c>
      <c r="B266" s="14" t="s">
        <v>12</v>
      </c>
      <c r="C266" s="15"/>
      <c r="D266" s="15"/>
      <c r="E266" s="15"/>
      <c r="F266" s="8">
        <f>F11</f>
        <v>0</v>
      </c>
    </row>
    <row r="267" spans="1:6" x14ac:dyDescent="0.3">
      <c r="A267" s="12" t="s">
        <v>16</v>
      </c>
      <c r="B267" s="14" t="s">
        <v>3</v>
      </c>
      <c r="C267" s="15"/>
      <c r="D267" s="15"/>
      <c r="E267" s="15"/>
      <c r="F267" s="8">
        <f>F71</f>
        <v>0</v>
      </c>
    </row>
    <row r="268" spans="1:6" x14ac:dyDescent="0.3">
      <c r="A268" s="12" t="s">
        <v>60</v>
      </c>
      <c r="B268" s="14" t="s">
        <v>59</v>
      </c>
      <c r="C268" s="15"/>
      <c r="D268" s="15"/>
      <c r="E268" s="15"/>
      <c r="F268" s="8">
        <f>F133</f>
        <v>0</v>
      </c>
    </row>
    <row r="269" spans="1:6" x14ac:dyDescent="0.3">
      <c r="A269" s="12" t="s">
        <v>66</v>
      </c>
      <c r="B269" s="14" t="s">
        <v>65</v>
      </c>
      <c r="C269" s="15"/>
      <c r="D269" s="15"/>
      <c r="E269" s="15"/>
      <c r="F269" s="8">
        <f>F196</f>
        <v>0</v>
      </c>
    </row>
    <row r="270" spans="1:6" x14ac:dyDescent="0.3">
      <c r="A270" s="12" t="s">
        <v>72</v>
      </c>
      <c r="B270" s="14" t="s">
        <v>117</v>
      </c>
      <c r="C270" s="15"/>
      <c r="D270" s="15"/>
      <c r="E270" s="15"/>
      <c r="F270" s="8">
        <f>F260</f>
        <v>0</v>
      </c>
    </row>
    <row r="271" spans="1:6" x14ac:dyDescent="0.3">
      <c r="A271" s="9"/>
      <c r="B271" s="10"/>
      <c r="C271" s="5"/>
      <c r="D271" s="11"/>
      <c r="E271" s="11"/>
      <c r="F271" s="11"/>
    </row>
    <row r="272" spans="1:6" x14ac:dyDescent="0.3">
      <c r="A272" s="9"/>
      <c r="B272" s="14" t="s">
        <v>100</v>
      </c>
      <c r="C272" s="15"/>
      <c r="D272" s="15"/>
      <c r="E272" s="15"/>
      <c r="F272" s="8">
        <f>SUM(F267:F270)</f>
        <v>0</v>
      </c>
    </row>
  </sheetData>
  <sheetProtection algorithmName="SHA-512" hashValue="RTbHtwQpaUnxOQEJhmhY5i/OmZJyQCgX8Fjg/IVCzmO/VsXEH967Z4znY8F9eIcM1kK7F1yExaZ4cxLfJzjuDA==" saltValue="/sQ52IMkfAmmL51wXbVeBA==" spinCount="100000" sheet="1" objects="1" scenarios="1"/>
  <protectedRanges>
    <protectedRange sqref="E1:E1048576" name="Raspon1"/>
  </protectedRanges>
  <mergeCells count="82">
    <mergeCell ref="B268:E268"/>
    <mergeCell ref="B269:E269"/>
    <mergeCell ref="B270:E270"/>
    <mergeCell ref="B272:E272"/>
    <mergeCell ref="B266:E266"/>
    <mergeCell ref="B267:E267"/>
    <mergeCell ref="B256:E256"/>
    <mergeCell ref="B257:E257"/>
    <mergeCell ref="B258:E258"/>
    <mergeCell ref="B260:E260"/>
    <mergeCell ref="B264:E264"/>
    <mergeCell ref="B244:E244"/>
    <mergeCell ref="B249:E249"/>
    <mergeCell ref="B252:E252"/>
    <mergeCell ref="B254:E254"/>
    <mergeCell ref="B255:E255"/>
    <mergeCell ref="B242:E242"/>
    <mergeCell ref="B196:E196"/>
    <mergeCell ref="B198:E198"/>
    <mergeCell ref="B200:E200"/>
    <mergeCell ref="B211:E211"/>
    <mergeCell ref="B213:E213"/>
    <mergeCell ref="B215:F215"/>
    <mergeCell ref="B225:E225"/>
    <mergeCell ref="B227:E227"/>
    <mergeCell ref="B234:E234"/>
    <mergeCell ref="B236:E236"/>
    <mergeCell ref="B190:E190"/>
    <mergeCell ref="B191:E191"/>
    <mergeCell ref="B192:E192"/>
    <mergeCell ref="B193:E193"/>
    <mergeCell ref="B194:E194"/>
    <mergeCell ref="B176:E176"/>
    <mergeCell ref="B178:E178"/>
    <mergeCell ref="B184:E184"/>
    <mergeCell ref="B188:E188"/>
    <mergeCell ref="B151:E151"/>
    <mergeCell ref="B153:E153"/>
    <mergeCell ref="B158:E158"/>
    <mergeCell ref="B160:E160"/>
    <mergeCell ref="B167:E167"/>
    <mergeCell ref="B169:E169"/>
    <mergeCell ref="B130:E130"/>
    <mergeCell ref="B131:E131"/>
    <mergeCell ref="B133:E133"/>
    <mergeCell ref="B136:E136"/>
    <mergeCell ref="B138:E138"/>
    <mergeCell ref="B125:E125"/>
    <mergeCell ref="B127:E127"/>
    <mergeCell ref="B128:E128"/>
    <mergeCell ref="B129:E129"/>
    <mergeCell ref="B105:E105"/>
    <mergeCell ref="B107:E107"/>
    <mergeCell ref="B114:E114"/>
    <mergeCell ref="B116:E116"/>
    <mergeCell ref="B122:E122"/>
    <mergeCell ref="B98:E98"/>
    <mergeCell ref="B66:E66"/>
    <mergeCell ref="B67:E67"/>
    <mergeCell ref="B68:E68"/>
    <mergeCell ref="B69:E69"/>
    <mergeCell ref="B71:E71"/>
    <mergeCell ref="B74:E74"/>
    <mergeCell ref="B76:E76"/>
    <mergeCell ref="B89:E89"/>
    <mergeCell ref="B91:E91"/>
    <mergeCell ref="B96:E96"/>
    <mergeCell ref="B53:E53"/>
    <mergeCell ref="B55:E55"/>
    <mergeCell ref="B61:E61"/>
    <mergeCell ref="B63:E63"/>
    <mergeCell ref="B65:E65"/>
    <mergeCell ref="B46:E46"/>
    <mergeCell ref="B2:F2"/>
    <mergeCell ref="B13:E13"/>
    <mergeCell ref="B11:C11"/>
    <mergeCell ref="B15:E15"/>
    <mergeCell ref="B28:E28"/>
    <mergeCell ref="B30:E30"/>
    <mergeCell ref="B35:E35"/>
    <mergeCell ref="B37:E37"/>
    <mergeCell ref="B44:E4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Šime Cigić</cp:lastModifiedBy>
  <dcterms:created xsi:type="dcterms:W3CDTF">2019-08-26T05:17:15Z</dcterms:created>
  <dcterms:modified xsi:type="dcterms:W3CDTF">2019-08-27T11:09:45Z</dcterms:modified>
</cp:coreProperties>
</file>